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Meine Landwirtschaft\Aktionen\2021\Bauernhöfe statt Tierfabriken_Alt Tellin &amp; neue Großställe\Neubauten und Brände\"/>
    </mc:Choice>
  </mc:AlternateContent>
  <bookViews>
    <workbookView xWindow="0" yWindow="0" windowWidth="28800" windowHeight="12435"/>
  </bookViews>
  <sheets>
    <sheet name="Tabelle1" sheetId="1" r:id="rId1"/>
  </sheets>
  <definedNames>
    <definedName name="_FilterDatabase" localSheetId="0" hidden="1">Tabelle1!$A$9:$N$65</definedName>
    <definedName name="_xlnm._FilterDatabase" localSheetId="0" hidden="1">Tabelle1!$A$9:$N$65</definedName>
    <definedName name="_xlnm.Print_Titles" localSheetId="0">Tabelle1!$8:$9</definedName>
    <definedName name="Print_Titles" localSheetId="0">Tabelle1!$8:$9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 i="1" l="1"/>
  <c r="I4" i="1"/>
  <c r="K5" i="1"/>
  <c r="I5" i="1"/>
  <c r="J5" i="1"/>
  <c r="M5" i="1" l="1"/>
  <c r="L4" i="1" l="1"/>
  <c r="K4" i="1"/>
  <c r="J4" i="1"/>
  <c r="M4" i="1" l="1"/>
  <c r="D41" i="1" l="1"/>
</calcChain>
</file>

<file path=xl/comments1.xml><?xml version="1.0" encoding="utf-8"?>
<comments xmlns="http://schemas.openxmlformats.org/spreadsheetml/2006/main">
  <authors>
    <author>Johannes Kiefl</author>
  </authors>
  <commentList>
    <comment ref="L8" authorId="0" shapeId="0">
      <text>
        <r>
          <rPr>
            <b/>
            <sz val="9"/>
            <color indexed="81"/>
            <rFont val="Segoe UI"/>
            <family val="2"/>
          </rPr>
          <t xml:space="preserve">Putenküken
</t>
        </r>
      </text>
    </comment>
    <comment ref="H9" authorId="0" shapeId="0">
      <text>
        <r>
          <rPr>
            <b/>
            <sz val="9"/>
            <color indexed="81"/>
            <rFont val="Segoe UI"/>
            <family val="2"/>
          </rPr>
          <t xml:space="preserve">1500 Mastschweine
560 Sauen
600 Rinder
30 000 Masthähnchen
15 000 Legehennen und Mastputen
</t>
        </r>
        <r>
          <rPr>
            <sz val="9"/>
            <color indexed="81"/>
            <rFont val="Segoe UI"/>
            <family val="2"/>
          </rPr>
          <t xml:space="preserve">
</t>
        </r>
      </text>
    </comment>
  </commentList>
</comments>
</file>

<file path=xl/sharedStrings.xml><?xml version="1.0" encoding="utf-8"?>
<sst xmlns="http://schemas.openxmlformats.org/spreadsheetml/2006/main" count="320" uniqueCount="167">
  <si>
    <t>Ort</t>
  </si>
  <si>
    <t>Bundesland</t>
  </si>
  <si>
    <t>Schwein</t>
  </si>
  <si>
    <t>Huhn</t>
  </si>
  <si>
    <t>Rind</t>
  </si>
  <si>
    <t>Pute</t>
  </si>
  <si>
    <t>Verbrannt</t>
  </si>
  <si>
    <t>Alt Tellin</t>
  </si>
  <si>
    <t>Schweinezucht</t>
  </si>
  <si>
    <t>Schweinemast</t>
  </si>
  <si>
    <t>Rheine</t>
  </si>
  <si>
    <t>Teutschenthal</t>
  </si>
  <si>
    <t>Universitäts-Stall</t>
  </si>
  <si>
    <t>Schöppingen</t>
  </si>
  <si>
    <t>Großenkneten</t>
  </si>
  <si>
    <t>Puten/Aufzucht</t>
  </si>
  <si>
    <t>Garrel</t>
  </si>
  <si>
    <t>Kolbow</t>
  </si>
  <si>
    <t xml:space="preserve">Frankenförde </t>
  </si>
  <si>
    <t>Hähnchenmast</t>
  </si>
  <si>
    <t>Entenmast</t>
  </si>
  <si>
    <t>Quelle</t>
  </si>
  <si>
    <t>MV</t>
  </si>
  <si>
    <t>Herne</t>
  </si>
  <si>
    <t>Kreba-Neudorf</t>
  </si>
  <si>
    <t>Geflügel</t>
  </si>
  <si>
    <t>Niedercunnersdorf</t>
  </si>
  <si>
    <t>BY</t>
  </si>
  <si>
    <t>NS</t>
  </si>
  <si>
    <t xml:space="preserve">Warendorf </t>
  </si>
  <si>
    <t xml:space="preserve">Kirchhardt </t>
  </si>
  <si>
    <t>BW</t>
  </si>
  <si>
    <t>Legehennen</t>
  </si>
  <si>
    <t xml:space="preserve">Gänse </t>
  </si>
  <si>
    <t>Puten</t>
  </si>
  <si>
    <t>BB</t>
  </si>
  <si>
    <t>Mettingen</t>
  </si>
  <si>
    <t>Hühner</t>
  </si>
  <si>
    <t>Geflügelzucht</t>
  </si>
  <si>
    <t>NW</t>
  </si>
  <si>
    <t>HE</t>
  </si>
  <si>
    <t>ST</t>
  </si>
  <si>
    <t>SH</t>
  </si>
  <si>
    <t>Lebus</t>
  </si>
  <si>
    <t>Delbrück</t>
  </si>
  <si>
    <t>Lehrberg</t>
  </si>
  <si>
    <t>Kloppenheim</t>
  </si>
  <si>
    <t>Lanitz-Hassel-Tal</t>
  </si>
  <si>
    <t>https://www.mz.de/mitteldeutschland/burgenlandkreis/lanitz-hassel-tal-4000-schweine-sterben-bei-brand-in-mastanlage-1164339</t>
  </si>
  <si>
    <t xml:space="preserve">Cloppenburg </t>
  </si>
  <si>
    <t xml:space="preserve">https://www.come-on.de/volmetal/halver/schweinestall-hohenplanken-brennt-5681237.html </t>
  </si>
  <si>
    <t>Hohenplanken</t>
  </si>
  <si>
    <t>Ruhlsdorf</t>
  </si>
  <si>
    <t>https://www.pnn.de/brandenburg/1300-schweine-in-mastanlage-verbrannt/21581970.html</t>
  </si>
  <si>
    <t>https://www.peta.de/presse/2400-jungschweine-sterben-bei-brand-in-teutschenthal-peta-kritisiert/</t>
  </si>
  <si>
    <t>Borken</t>
  </si>
  <si>
    <t>Putenmast</t>
  </si>
  <si>
    <t>https://www.waz.de/region/rhein-und-ruhr/8000-puten-sterben-bei-feuer-auf-mastbetrieb-in-borken-id210848995.html</t>
  </si>
  <si>
    <t>Neudorf</t>
  </si>
  <si>
    <t>https://www.svz.de/lokales/prignitz/1500-schweine-sterben-bei-brand-id12377086.html</t>
  </si>
  <si>
    <t>Sudweyhe</t>
  </si>
  <si>
    <t>Putenzucht</t>
  </si>
  <si>
    <t>https://www.peta.de/presse/2500-puten-sterben-bei-stallbrand-in-sudweyhe-peta-stellt-strafanzeige-bei/</t>
  </si>
  <si>
    <t>Varl</t>
  </si>
  <si>
    <t>https://www.peta.de/presse/1700-ferkel-sterben-bei-stallbrand-in-varl-peta-stellt-strafanzeige-bei-der/</t>
  </si>
  <si>
    <t>Scheinezucht</t>
  </si>
  <si>
    <t>Stephansposching</t>
  </si>
  <si>
    <t>Lingen</t>
  </si>
  <si>
    <t>Gescher</t>
  </si>
  <si>
    <t>Westhausen</t>
  </si>
  <si>
    <t>Gelting</t>
  </si>
  <si>
    <t xml:space="preserve">Barnim </t>
  </si>
  <si>
    <t>Kollmar</t>
  </si>
  <si>
    <t>Erbach</t>
  </si>
  <si>
    <t>Rahden</t>
  </si>
  <si>
    <t>Nordholz</t>
  </si>
  <si>
    <t xml:space="preserve">Oldenburg </t>
  </si>
  <si>
    <t>Sünching</t>
  </si>
  <si>
    <t>Dassel</t>
  </si>
  <si>
    <t>Sternberg</t>
  </si>
  <si>
    <t>Balve</t>
  </si>
  <si>
    <t>Astrup</t>
  </si>
  <si>
    <t>https://www.nonstopnews.de/meldung/20530</t>
  </si>
  <si>
    <t>https://www.bz-berlin.de/liveticker/update-brand-in-ruhlsdorf</t>
  </si>
  <si>
    <t xml:space="preserve">https://www.maz-online.de/Lokales/Teltow-Flaeming/Flammen-toeten-2600-Schweine </t>
  </si>
  <si>
    <t xml:space="preserve">https://taz.de/Zu-frueh-gegrillt/!5429232/ </t>
  </si>
  <si>
    <t>https://www.welt.de/regionales/niedersachsen/article174430547/330-Schweine-sterben-bei-Brand-in-Garrel.html</t>
  </si>
  <si>
    <t>https://www.agrarheute.com/tier/schwein/ort-bilder-stallbrand-8000-schweine-sterben-546581</t>
  </si>
  <si>
    <t>https://www.bild.de/regional/frankfurt/frankfurt-aktuell/5000-tote-huehner-margaretenhof-steht-in-flammen-58192460.bild.html</t>
  </si>
  <si>
    <t>https://www.proplanta.de/agrar-nachrichten/tier/tausende-puten-ueberleben-stallbrand-nicht_article1544707091.html</t>
  </si>
  <si>
    <t>https://www.wp.de/staedte/balve/gefluegelfarm-in-beckum-wird-raub-der-flammen-id215282035.html</t>
  </si>
  <si>
    <t>Gollmitz</t>
  </si>
  <si>
    <t xml:space="preserve">Großenkneten </t>
  </si>
  <si>
    <t>https://www.agrarheute.com/land-leben/huehnerstall-brennt-86500-legehennen-verendet-555626</t>
  </si>
  <si>
    <t>https://www.nw.de/lokal/kreis_paderborn/delbrueck/22455218_Grossbrand-auf-Gefluegelfarm-in-Delbrueck-Steinhorst.html</t>
  </si>
  <si>
    <t xml:space="preserve">https://www.svz.de/lokales/ludwigsluster-tageblatt/2500-schweine-verenden-bei-brand-einer-mastanlage-id24806197.html </t>
  </si>
  <si>
    <t>https://www.mz.de/mitteldeutschland/saalekreis/nach-brand-in-teutschenthal-5000-schweine-gestorben-und-millionenschaden-1690150</t>
  </si>
  <si>
    <t>https://www.waz.de/staedte/bochum/bochum-scheune-brennt-rauchschwaden-ziehen-ueber-herne-id228723677.html</t>
  </si>
  <si>
    <t>https://www.nordbayern.de/region/ansbach/rauchsaule-uber-frankischem-hof-uber-5000-puten-verbrennen-1.10147537</t>
  </si>
  <si>
    <t>https://wertheim24.de/kein-entkommen-lebendig-erstickt-und-verbrannt-5000-huehner-sterben-bei-stallbrand-in-nordholz-strafanzeige-erstattet/</t>
  </si>
  <si>
    <t>https://www.idowa.de/inhalt.haidenkofen-suenching-mehr-als-2000-kueken-in-einer-scheune-verbrannt.6090ce2d-9728-4f3f-a5fd-58047f878fef.html</t>
  </si>
  <si>
    <t>https://blaulicht-magazin.net/feuer-auf-gefluegelhof-fast-2-000-tiere-kommen-ums-leben/</t>
  </si>
  <si>
    <t>https://www.sueddeutsche.de/panorama/braende-kreba-neudorf-1000-tiere-sterben-bei-brand-in-gefluegelzuchtanlage-dpa.urn-newsml-dpa-com-20090101-200418-99-746139</t>
  </si>
  <si>
    <t>https://www.nordkurier.de/mecklenburg-vorpommern/3000-schweine-sterben-bei-grossbrand-2842592202.html</t>
  </si>
  <si>
    <t>https://www.agrarheute.com/tier/schwein/zehntausende-schweine-sterben-grossbrand-alt-tellin-579764</t>
  </si>
  <si>
    <t>https://www.schwaebische.de/landkreis/ostalbkreis/westhausen_artikel,-2300-tote-schweine-brandursache-noch-unklar-_arid,5200474.html</t>
  </si>
  <si>
    <t>https://dubisthalle.de/grossbrand-in-teutschenthaler-schweinemast-anlage-wird-thema-im-landtag</t>
  </si>
  <si>
    <t>https://bernau-live.de/nachrichten/bernau/barnim-grossbrand-in-ruhlsdorf-etwa-2-500-tiere-verendet</t>
  </si>
  <si>
    <t>https://www.welt.de/regionales/berlin/article808686/3000-Schweine-qualvoll-verbrannt.html</t>
  </si>
  <si>
    <t>https://www.welt.de/regionales/sachsen-anhalt/article155534224/Technischer-Defekt-als-Ursache-fuer-Brand-in-Schweinemast.html</t>
  </si>
  <si>
    <t>https://www.feuerwehr-gescher.de/16-02-2015-grossbrand-feuerwehr-rettet-nachbargebaeude/</t>
  </si>
  <si>
    <t>https://www.noz.de/lokales/lingen/artikel/597915/17-000-kuken-verenden-in-lingen#gallery&amp;0&amp;0&amp;597915</t>
  </si>
  <si>
    <t>https://www.nonstopnews.de/meldung/21143</t>
  </si>
  <si>
    <t>https://www.wa.de/nordrhein-westfalen/8000-puten-sterben-feuer-mastbetrieb-borken-8389274.html</t>
  </si>
  <si>
    <t>https://s3.kleine-anfragen.de/ka-prod/bb/6/10503.pdf</t>
  </si>
  <si>
    <t>https://rp-online.de/nrw/panorama/8000-kueken-verbrennen-in-maststall_aid-21669421</t>
  </si>
  <si>
    <t xml:space="preserve">https://www.radiohochstift.de/nachrichten/paderborn-hoexter/detailansicht/7500-huehner-verenden-in-flammen.html </t>
  </si>
  <si>
    <t>https://www.stuttgarter-nachrichten.de/inhalt.grossbrand-in-kirchardt-5000-puten-sterben-auf-bauernhof-millionenschaden.c1e1bea4-1104-4589-a32d-3378c7a146fb.html</t>
  </si>
  <si>
    <t>https://www.come-on.de/volmetal/halver/schweinestall-hohenplanken-brennt-5681237.html</t>
  </si>
  <si>
    <t>https://www.sueddeutsche.de/panorama/braende-schoeppingen-stall-mit-1000-schweinen-brennt-ab-dpa.urn-newsml-dpa-com-20090101-200429-99-882756</t>
  </si>
  <si>
    <t>https://www.moz.de/nachrichten/brandenburg/1300_schweine-sterben-bei-brand-48342674.html</t>
  </si>
  <si>
    <t>Kapazität Stallungen</t>
  </si>
  <si>
    <t xml:space="preserve">https://www.ndr.de/nachrichten/niedersachsen/braunschweig_harz_goettingen/Brand-in-Dassel-Bis-zu-1200-Schweine-gestorben,brand7640.html </t>
  </si>
  <si>
    <t>https://www.peta.de/presse/1100-schweine-sterben-bei-stallbrand-in-hoetmar-peta-erstattet-strafanzeige/</t>
  </si>
  <si>
    <t>Gesamt</t>
  </si>
  <si>
    <t>2810 + 5550</t>
  </si>
  <si>
    <t>ca. 1200</t>
  </si>
  <si>
    <t>ca. 6500</t>
  </si>
  <si>
    <t>ca. 2200</t>
  </si>
  <si>
    <t>?? 2 weitere Ställe nicht abgebrannt</t>
  </si>
  <si>
    <t>??</t>
  </si>
  <si>
    <t>1100?</t>
  </si>
  <si>
    <t>2000+</t>
  </si>
  <si>
    <t>3600 Gänse</t>
  </si>
  <si>
    <t>unklar</t>
  </si>
  <si>
    <t>Brände in Schwein und Hühnerstellen, online Recherche (kein Anspruch auf Vollständigkeit) 2007-2021</t>
  </si>
  <si>
    <t>Hühnermast</t>
  </si>
  <si>
    <t>Sülfeld</t>
  </si>
  <si>
    <t>https://www.waz-online.de/Wolfsburg/Stadt-Wolfsburg/Feuer-in-Mastanlage-1000-Schweine-getoetet</t>
  </si>
  <si>
    <t>ca. 1100</t>
  </si>
  <si>
    <t>https://www.kreiszeitung.de/lokales/oldenburg/harpstedt-ort52257/zwei-grossbraende-landkreis-oldenburg-1593203.html</t>
  </si>
  <si>
    <t>Prinzhöfte</t>
  </si>
  <si>
    <t>https://www.rnz.de/nachrichten_artikel,-rnz-Kraichgau-Wiederaufbau-nach-verheerender-Brandkatastrophe-_arid,54856.html; https://www.kfv-heilbronn.de/einsaetze/brand-auf-huehnerhof/</t>
  </si>
  <si>
    <t>Laer</t>
  </si>
  <si>
    <t>https://www.unserort.de/laer/sef/1f444040-1dd5-11b2-a653-193f21104737-item.phtml</t>
  </si>
  <si>
    <t>Schwedeneck</t>
  </si>
  <si>
    <t>https://www.welt.de/regionales/hamburg/article159237875/Bis-zu-22-000-Tiere-bei-Brand-auf-Huehnerfarm-verendet.html</t>
  </si>
  <si>
    <t>Oeynhausen</t>
  </si>
  <si>
    <t>https://www.nw.de/lokal/kreis_hoexter/nieheim/20840353_Haehnchenstall-in-Oeynhausen-in-Brand.html</t>
  </si>
  <si>
    <t>BImSchG</t>
  </si>
  <si>
    <t>über BImSchG</t>
  </si>
  <si>
    <t>unter BImSchG</t>
  </si>
  <si>
    <t>vermutlich unter BImSchG</t>
  </si>
  <si>
    <t>Summe Opfer (Betrieb über BImSchG):</t>
  </si>
  <si>
    <t>Dies ergibt sich aus §4 BImSchG iVm §1 Abs.1 S. 1 der 4.Verordnung  zur Durchführung der Bundesimmissionsschutzgesetzes (4. BImSchV) in Verbindung mit Nr.7.1 Spalte 1 dessen Anlage 2.</t>
  </si>
  <si>
    <t xml:space="preserve">BImSchG steht für eine Abgrenzung zu kleinen Ställen: Nach§  19,  Bundesimmissionsschutzgesetz (BImSchG)  ist  ab  einer gewissen Stallgröße eine Genehmigung erforderlich. </t>
  </si>
  <si>
    <t>Neuenkirchen</t>
  </si>
  <si>
    <t>Bad Rappenau</t>
  </si>
  <si>
    <t>Essen (Clopp.)</t>
  </si>
  <si>
    <t>Summe Opfer (Gesamt, Brände über 1000 Opfern):</t>
  </si>
  <si>
    <r>
      <rPr>
        <b/>
        <sz val="10"/>
        <color theme="5"/>
        <rFont val="Calibri"/>
        <family val="2"/>
        <scheme val="minor"/>
      </rPr>
      <t>Methode:</t>
    </r>
    <r>
      <rPr>
        <sz val="10"/>
        <color theme="1"/>
        <rFont val="Calibri"/>
        <family val="2"/>
        <scheme val="minor"/>
      </rPr>
      <t xml:space="preserve"> Internet-Recherche mit Google für die Suchwörter (in verschiedenen Kombinationen, und die ersten 10 Seiten Suchergebnisse): Brand, Feuer, Schwein, Huhn, Geflügel (suche wurde jeweils eingeschränkt auf ein jeweiliges Jahr. 
Die Zahlen sind daher natürlich nicht vollständig, sondern lediglich die im Internet auffindbaren Fälle ab 1000 Opfern.
Ausserdem Fußt die Recherche von 2018-2021 auch auf Zahlen von </t>
    </r>
    <r>
      <rPr>
        <sz val="10"/>
        <color theme="4" tint="-0.249977111117893"/>
        <rFont val="Calibri"/>
        <family val="2"/>
        <scheme val="minor"/>
      </rPr>
      <t>https://www.facebook.com/stallbraende</t>
    </r>
    <r>
      <rPr>
        <sz val="10"/>
        <color theme="1"/>
        <rFont val="Calibri"/>
        <family val="2"/>
        <scheme val="minor"/>
      </rPr>
      <t xml:space="preserve"> </t>
    </r>
  </si>
  <si>
    <t>Art der Tierhaltung</t>
  </si>
  <si>
    <t>Datum Brand</t>
  </si>
  <si>
    <t>https://www.nordschleswiger.dk/de/deutschland-schleswig-holstein-hamburg-suedschleswig/grossfeuer-bei-landwirt-gelting-1000-schweine</t>
  </si>
  <si>
    <t>https://www.nordkurier.de/prenzlau/brand-in-gollmitzer-gefluegelmastbetrieb-2432396506.html</t>
  </si>
  <si>
    <t>https://www.t-online.de/nachrichten/panorama/id_20301844/erbach-in-schwaben-1100-schweine-bei-feuer-in-stall-verbrannt.html</t>
  </si>
  <si>
    <t>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</si>
</sst>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sz val="9"/>
      <color indexed="81"/>
      <name val="Segoe UI"/>
      <family val="2"/>
    </font>
    <font>
      <sz val="11"/>
      <name val="Calibri"/>
      <family val="2"/>
      <scheme val="minor"/>
    </font>
    <font>
      <b/>
      <sz val="9"/>
      <color indexed="81"/>
      <name val="Segoe UI"/>
      <family val="2"/>
    </font>
    <font>
      <u/>
      <sz val="11"/>
      <color theme="10"/>
      <name val="Calibri"/>
      <family val="2"/>
      <scheme val="minor"/>
    </font>
    <font>
      <b/>
      <sz val="16"/>
      <color theme="1"/>
      <name val="Calibri"/>
      <family val="2"/>
      <scheme val="minor"/>
    </font>
    <font>
      <sz val="10"/>
      <color theme="1"/>
      <name val="Calibri"/>
      <family val="2"/>
      <scheme val="minor"/>
    </font>
    <font>
      <b/>
      <sz val="10"/>
      <color theme="5"/>
      <name val="Calibri"/>
      <family val="2"/>
      <scheme val="minor"/>
    </font>
    <font>
      <sz val="10"/>
      <color theme="4" tint="-0.249977111117893"/>
      <name val="Calibri"/>
      <family val="2"/>
      <scheme val="minor"/>
    </font>
    <font>
      <b/>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0" fillId="0" borderId="0" xfId="0" applyFill="1"/>
    <xf numFmtId="164" fontId="0" fillId="0" borderId="0" xfId="0" applyNumberFormat="1" applyFill="1"/>
    <xf numFmtId="3" fontId="0" fillId="0" borderId="0" xfId="0" applyNumberFormat="1" applyFill="1"/>
    <xf numFmtId="3" fontId="0" fillId="0" borderId="1" xfId="0" applyNumberFormat="1" applyFill="1" applyBorder="1"/>
    <xf numFmtId="0" fontId="0" fillId="0" borderId="1" xfId="0" applyFill="1" applyBorder="1"/>
    <xf numFmtId="0" fontId="2" fillId="0" borderId="1" xfId="0" applyFont="1" applyFill="1" applyBorder="1"/>
    <xf numFmtId="0" fontId="4" fillId="0" borderId="1" xfId="1" applyFill="1" applyBorder="1"/>
    <xf numFmtId="0" fontId="0" fillId="0" borderId="0" xfId="0" applyFill="1" applyAlignment="1">
      <alignment vertical="top" wrapText="1"/>
    </xf>
    <xf numFmtId="0" fontId="0" fillId="0" borderId="2" xfId="0" applyFill="1" applyBorder="1" applyAlignment="1">
      <alignment vertical="top" wrapText="1"/>
    </xf>
    <xf numFmtId="3" fontId="0" fillId="0" borderId="0" xfId="0" applyNumberFormat="1" applyFill="1" applyBorder="1"/>
    <xf numFmtId="3" fontId="2" fillId="0" borderId="1" xfId="0" applyNumberFormat="1" applyFont="1" applyFill="1" applyBorder="1" applyAlignment="1">
      <alignment horizontal="right" vertical="center"/>
    </xf>
    <xf numFmtId="0" fontId="0" fillId="0" borderId="1" xfId="0" applyBorder="1"/>
    <xf numFmtId="0" fontId="2" fillId="0" borderId="0" xfId="0" applyFont="1" applyFill="1" applyBorder="1"/>
    <xf numFmtId="0" fontId="9" fillId="0" borderId="1" xfId="0" applyFont="1" applyFill="1" applyBorder="1"/>
    <xf numFmtId="164" fontId="9" fillId="0" borderId="1" xfId="0" applyNumberFormat="1" applyFont="1" applyFill="1" applyBorder="1"/>
    <xf numFmtId="3" fontId="9" fillId="0" borderId="1" xfId="0" applyNumberFormat="1" applyFont="1" applyFill="1" applyBorder="1"/>
    <xf numFmtId="3" fontId="9" fillId="0" borderId="1" xfId="0" applyNumberFormat="1" applyFont="1" applyFill="1" applyBorder="1" applyAlignment="1">
      <alignment horizontal="center"/>
    </xf>
    <xf numFmtId="14" fontId="0" fillId="0" borderId="1" xfId="0" applyNumberFormat="1" applyFill="1" applyBorder="1"/>
    <xf numFmtId="2" fontId="0" fillId="0" borderId="1" xfId="0" applyNumberFormat="1" applyFill="1" applyBorder="1"/>
    <xf numFmtId="14" fontId="0" fillId="0" borderId="1" xfId="0" applyNumberFormat="1" applyFill="1" applyBorder="1" applyAlignment="1">
      <alignment horizontal="right"/>
    </xf>
    <xf numFmtId="3" fontId="9" fillId="0" borderId="1" xfId="0" applyNumberFormat="1" applyFont="1" applyFill="1" applyBorder="1" applyAlignment="1">
      <alignment horizontal="center"/>
    </xf>
    <xf numFmtId="0" fontId="0" fillId="0" borderId="0" xfId="0" applyFill="1" applyBorder="1" applyAlignment="1">
      <alignment horizontal="left"/>
    </xf>
    <xf numFmtId="0" fontId="2" fillId="0" borderId="0" xfId="0" applyFont="1" applyFill="1" applyAlignment="1">
      <alignment horizontal="left" vertical="top" wrapText="1"/>
    </xf>
    <xf numFmtId="0" fontId="0" fillId="0" borderId="1" xfId="0" applyFill="1" applyBorder="1" applyAlignment="1">
      <alignment horizontal="left"/>
    </xf>
    <xf numFmtId="0" fontId="4" fillId="0" borderId="0" xfId="1" applyFill="1" applyAlignment="1">
      <alignment horizontal="left" vertical="top" wrapText="1"/>
    </xf>
    <xf numFmtId="0" fontId="5" fillId="0" borderId="0" xfId="0" applyFont="1" applyFill="1" applyAlignment="1">
      <alignment horizont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cellXfs>
  <cellStyles count="2">
    <cellStyle name="Link" xfId="1" builtinId="8"/>
    <cellStyle name="Stand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grarheute.com/tier/schwein/ort-bilder-stallbrand-8000-schweine-sterben-546581" TargetMode="External"/><Relationship Id="rId18" Type="http://schemas.openxmlformats.org/officeDocument/2006/relationships/hyperlink" Target="https://www.agrarheute.com/land-leben/huehnerstall-brennt-86500-legehennen-verendet-555626" TargetMode="External"/><Relationship Id="rId26" Type="http://schemas.openxmlformats.org/officeDocument/2006/relationships/hyperlink" Target="https://www.idowa.de/inhalt.haidenkofen-suenching-mehr-als-2000-kueken-in-einer-scheune-verbrannt.6090ce2d-9728-4f3f-a5fd-58047f878fef.html" TargetMode="External"/><Relationship Id="rId39" Type="http://schemas.openxmlformats.org/officeDocument/2006/relationships/hyperlink" Target="https://www.wa.de/nordrhein-westfalen/8000-puten-sterben-feuer-mastbetrieb-borken-8389274.html" TargetMode="External"/><Relationship Id="rId3" Type="http://schemas.openxmlformats.org/officeDocument/2006/relationships/hyperlink" Target="https://www.peta.de/presse/2400-jungschweine-sterben-bei-brand-in-teutschenthal-peta-kritisiert/" TargetMode="External"/><Relationship Id="rId21" Type="http://schemas.openxmlformats.org/officeDocument/2006/relationships/hyperlink" Target="https://www.stuttgarter-nachrichten.de/inhalt.grossbrand-in-kirchardt-5000-puten-sterben-auf-bauernhof-millionenschaden.c1e1bea4-1104-4589-a32d-3378c7a146fb.html" TargetMode="External"/><Relationship Id="rId34" Type="http://schemas.openxmlformats.org/officeDocument/2006/relationships/hyperlink" Target="https://www.welt.de/regionales/berlin/article808686/3000-Schweine-qualvoll-verbrannt.html" TargetMode="External"/><Relationship Id="rId42" Type="http://schemas.openxmlformats.org/officeDocument/2006/relationships/hyperlink" Target="https://puten-bentz.de/landwirtschaft.html" TargetMode="External"/><Relationship Id="rId47" Type="http://schemas.openxmlformats.org/officeDocument/2006/relationships/hyperlink" Target="https://www.peta.de/presse/1100-schweine-sterben-bei-stallbrand-in-hoetmar-peta-erstattet-strafanzeige/" TargetMode="External"/><Relationship Id="rId50" Type="http://schemas.openxmlformats.org/officeDocument/2006/relationships/printerSettings" Target="../printerSettings/printerSettings1.bin"/><Relationship Id="rId7" Type="http://schemas.openxmlformats.org/officeDocument/2006/relationships/hyperlink" Target="https://www.peta.de/presse/1700-ferkel-sterben-bei-stallbrand-in-varl-peta-stellt-strafanzeige-bei-der/" TargetMode="External"/><Relationship Id="rId12" Type="http://schemas.openxmlformats.org/officeDocument/2006/relationships/hyperlink" Target="https://www.welt.de/regionales/niedersachsen/article174430547/330-Schweine-sterben-bei-Brand-in-Garrel.html" TargetMode="External"/><Relationship Id="rId17" Type="http://schemas.openxmlformats.org/officeDocument/2006/relationships/hyperlink" Target="https://www.nordkurier.de/prenzlau/brand-in-gollmitzer-gefluegelmastbetrieb-2432396506.html" TargetMode="External"/><Relationship Id="rId25" Type="http://schemas.openxmlformats.org/officeDocument/2006/relationships/hyperlink" Target="https://wertheim24.de/kein-entkommen-lebendig-erstickt-und-verbrannt-5000-huehner-sterben-bei-stallbrand-in-nordholz-strafanzeige-erstattet/" TargetMode="External"/><Relationship Id="rId33" Type="http://schemas.openxmlformats.org/officeDocument/2006/relationships/hyperlink" Target="https://bernau-live.de/nachrichten/bernau/barnim-grossbrand-in-ruhlsdorf-etwa-2-500-tiere-verendet" TargetMode="External"/><Relationship Id="rId38" Type="http://schemas.openxmlformats.org/officeDocument/2006/relationships/hyperlink" Target="https://www.nonstopnews.de/meldung/21143" TargetMode="External"/><Relationship Id="rId46" Type="http://schemas.openxmlformats.org/officeDocument/2006/relationships/hyperlink" Target="https://www.ndr.de/nachrichten/niedersachsen/braunschweig_harz_goettingen/Brand-in-Dassel-Bis-zu-1200-Schweine-gestorben,brand7640.html" TargetMode="External"/><Relationship Id="rId2" Type="http://schemas.openxmlformats.org/officeDocument/2006/relationships/hyperlink" Target="https://www.come-on.de/volmetal/halver/schweinestall-hohenplanken-brennt-5681237.html" TargetMode="External"/><Relationship Id="rId16" Type="http://schemas.openxmlformats.org/officeDocument/2006/relationships/hyperlink" Target="https://www.wp.de/staedte/balve/gefluegelfarm-in-beckum-wird-raub-der-flammen-id215282035.html" TargetMode="External"/><Relationship Id="rId20" Type="http://schemas.openxmlformats.org/officeDocument/2006/relationships/hyperlink" Target="https://www.svz.de/lokales/ludwigsluster-tageblatt/2500-schweine-verenden-bei-brand-einer-mastanlage-id24806197.html" TargetMode="External"/><Relationship Id="rId29" Type="http://schemas.openxmlformats.org/officeDocument/2006/relationships/hyperlink" Target="https://www.nordkurier.de/mecklenburg-vorpommern/3000-schweine-sterben-bei-grossbrand-2842592202.html" TargetMode="External"/><Relationship Id="rId41" Type="http://schemas.openxmlformats.org/officeDocument/2006/relationships/hyperlink" Target="https://www.radiohochstift.de/nachrichten/paderborn-hoexter/detailansicht/7500-huehner-verenden-in-flammen.html" TargetMode="External"/><Relationship Id="rId1" Type="http://schemas.openxmlformats.org/officeDocument/2006/relationships/hyperlink" Target="https://www.mz.de/mitteldeutschland/burgenlandkreis/lanitz-hassel-tal-4000-schweine-sterben-bei-brand-in-mastanlage-1164339" TargetMode="External"/><Relationship Id="rId6" Type="http://schemas.openxmlformats.org/officeDocument/2006/relationships/hyperlink" Target="https://www.peta.de/presse/2500-puten-sterben-bei-stallbrand-in-sudweyhe-peta-stellt-strafanzeige-bei/" TargetMode="External"/><Relationship Id="rId11" Type="http://schemas.openxmlformats.org/officeDocument/2006/relationships/hyperlink" Target="https://taz.de/Zu-frueh-gegrillt/!5429232/" TargetMode="External"/><Relationship Id="rId24" Type="http://schemas.openxmlformats.org/officeDocument/2006/relationships/hyperlink" Target="https://www.nordbayern.de/region/ansbach/rauchsaule-uber-frankischem-hof-uber-5000-puten-verbrennen-1.10147537" TargetMode="External"/><Relationship Id="rId32" Type="http://schemas.openxmlformats.org/officeDocument/2006/relationships/hyperlink" Target="https://dubisthalle.de/grossbrand-in-teutschenthaler-schweinemast-anlage-wird-thema-im-landtag" TargetMode="External"/><Relationship Id="rId37" Type="http://schemas.openxmlformats.org/officeDocument/2006/relationships/hyperlink" Target="https://www.noz.de/lokales/lingen/artikel/597915/17-000-kuken-verenden-in-lingen" TargetMode="External"/><Relationship Id="rId40" Type="http://schemas.openxmlformats.org/officeDocument/2006/relationships/hyperlink" Target="https://s3.kleine-anfragen.de/ka-prod/bb/6/10503.pdf" TargetMode="External"/><Relationship Id="rId45" Type="http://schemas.openxmlformats.org/officeDocument/2006/relationships/hyperlink" Target="https://www.sueddeutsche.de/panorama/braende-schoeppingen-stall-mit-1000-schweinen-brennt-ab-dpa.urn-newsml-dpa-com-20090101-200429-99-882756" TargetMode="External"/><Relationship Id="rId5" Type="http://schemas.openxmlformats.org/officeDocument/2006/relationships/hyperlink" Target="https://www.svz.de/lokales/prignitz/1500-schweine-sterben-bei-brand-id12377086.html" TargetMode="External"/><Relationship Id="rId15" Type="http://schemas.openxmlformats.org/officeDocument/2006/relationships/hyperlink" Target="https://www.proplanta.de/agrar-nachrichten/tier/tausende-puten-ueberleben-stallbrand-nicht_article1544707091.html" TargetMode="External"/><Relationship Id="rId23" Type="http://schemas.openxmlformats.org/officeDocument/2006/relationships/hyperlink" Target="https://www.waz.de/staedte/bochum/bochum-scheune-brennt-rauchschwaden-ziehen-ueber-herne-id228723677.html" TargetMode="External"/><Relationship Id="rId28" Type="http://schemas.openxmlformats.org/officeDocument/2006/relationships/hyperlink" Target="https://www.sueddeutsche.de/panorama/braende-kreba-neudorf-1000-tiere-sterben-bei-brand-in-gefluegelzuchtanlage-dpa.urn-newsml-dpa-com-20090101-200418-99-746139" TargetMode="External"/><Relationship Id="rId36" Type="http://schemas.openxmlformats.org/officeDocument/2006/relationships/hyperlink" Target="https://www.feuerwehr-gescher.de/16-02-2015-grossbrand-feuerwehr-rettet-nachbargebaeude/" TargetMode="External"/><Relationship Id="rId49" Type="http://schemas.openxmlformats.org/officeDocument/2006/relationships/hyperlink" Target="https://rp-online.de/nrw/panorama/8000-kueken-verbrennen-in-maststall_aid-21669421" TargetMode="External"/><Relationship Id="rId10" Type="http://schemas.openxmlformats.org/officeDocument/2006/relationships/hyperlink" Target="https://www.maz-online.de/Lokales/Teltow-Flaeming/Flammen-toeten-2600-Schweine" TargetMode="External"/><Relationship Id="rId19" Type="http://schemas.openxmlformats.org/officeDocument/2006/relationships/hyperlink" Target="https://www.nw.de/lokal/kreis_paderborn/delbrueck/22455218_Grossbrand-auf-Gefluegelfarm-in-Delbrueck-Steinhorst.html" TargetMode="External"/><Relationship Id="rId31" Type="http://schemas.openxmlformats.org/officeDocument/2006/relationships/hyperlink" Target="https://www.schwaebische.de/landkreis/ostalbkreis/westhausen_artikel,-2300-tote-schweine-brandursache-noch-unklar-_arid,5200474.html" TargetMode="External"/><Relationship Id="rId44" Type="http://schemas.openxmlformats.org/officeDocument/2006/relationships/hyperlink" Target="https://www.nordschleswiger.dk/de/deutschland-schleswig-holstein-hamburg-suedschleswig/grossfeuer-bei-landwirt-gelting-1000-schweine" TargetMode="External"/><Relationship Id="rId52" Type="http://schemas.openxmlformats.org/officeDocument/2006/relationships/comments" Target="../comments1.xml"/><Relationship Id="rId4" Type="http://schemas.openxmlformats.org/officeDocument/2006/relationships/hyperlink" Target="https://www.waz.de/region/rhein-und-ruhr/8000-puten-sterben-bei-feuer-auf-mastbetrieb-in-borken-id210848995.html" TargetMode="External"/><Relationship Id="rId9" Type="http://schemas.openxmlformats.org/officeDocument/2006/relationships/hyperlink" Target="https://www.bz-berlin.de/liveticker/update-brand-in-ruhlsdorf" TargetMode="External"/><Relationship Id="rId14" Type="http://schemas.openxmlformats.org/officeDocument/2006/relationships/hyperlink" Target="https://www.bild.de/regional/frankfurt/frankfurt-aktuell/5000-tote-huehner-margaretenhof-steht-in-flammen-58192460.bild.html" TargetMode="External"/><Relationship Id="rId22" Type="http://schemas.openxmlformats.org/officeDocument/2006/relationships/hyperlink" Target="https://www.mz.de/mitteldeutschland/saalekreis/nach-brand-in-teutschenthal-5000-schweine-gestorben-und-millionenschaden-1690150" TargetMode="External"/><Relationship Id="rId27" Type="http://schemas.openxmlformats.org/officeDocument/2006/relationships/hyperlink" Target="https://blaulicht-magazin.net/feuer-auf-gefluegelhof-fast-2-000-tiere-kommen-ums-leben/" TargetMode="External"/><Relationship Id="rId30" Type="http://schemas.openxmlformats.org/officeDocument/2006/relationships/hyperlink" Target="https://www.agrarheute.com/tier/schwein/zehntausende-schweine-sterben-grossbrand-alt-tellin-579764" TargetMode="External"/><Relationship Id="rId35" Type="http://schemas.openxmlformats.org/officeDocument/2006/relationships/hyperlink" Target="https://www.welt.de/regionales/sachsen-anhalt/article155534224/Technischer-Defekt-als-Ursache-fuer-Brand-in-Schweinemast.html" TargetMode="External"/><Relationship Id="rId43" Type="http://schemas.openxmlformats.org/officeDocument/2006/relationships/hyperlink" Target="https://www.come-on.de/volmetal/halver/schweinestall-hohenplanken-brennt-5681237.html" TargetMode="External"/><Relationship Id="rId48" Type="http://schemas.openxmlformats.org/officeDocument/2006/relationships/hyperlink" Target="https://www.t-online.de/nachrichten/panorama/id_20301844/erbach-in-schwaben-1100-schweine-bei-feuer-in-stall-verbrannt.html" TargetMode="External"/><Relationship Id="rId8" Type="http://schemas.openxmlformats.org/officeDocument/2006/relationships/hyperlink" Target="https://www.nonstopnews.de/meldung/20530" TargetMode="External"/><Relationship Id="rId5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5"/>
  <sheetViews>
    <sheetView tabSelected="1" zoomScale="90" zoomScaleNormal="90" zoomScaleSheetLayoutView="70" workbookViewId="0">
      <pane xSplit="1" ySplit="9" topLeftCell="B53" activePane="bottomRight" state="frozen"/>
      <selection pane="topRight" activeCell="B1" sqref="B1"/>
      <selection pane="bottomLeft" activeCell="A3" sqref="A3"/>
      <selection pane="bottomRight" activeCell="B62" sqref="B62"/>
    </sheetView>
  </sheetViews>
  <sheetFormatPr baseColWidth="10" defaultColWidth="11.5703125" defaultRowHeight="15" x14ac:dyDescent="0.25"/>
  <cols>
    <col min="1" max="1" width="24.85546875" style="1" customWidth="1"/>
    <col min="2" max="2" width="12.5703125" style="1" bestFit="1" customWidth="1"/>
    <col min="3" max="3" width="21.140625" style="1" customWidth="1"/>
    <col min="4" max="4" width="10" style="3" bestFit="1" customWidth="1"/>
    <col min="5" max="5" width="8" style="3" bestFit="1" customWidth="1"/>
    <col min="6" max="6" width="6.7109375" style="3" bestFit="1" customWidth="1"/>
    <col min="7" max="7" width="8" style="3" bestFit="1" customWidth="1"/>
    <col min="8" max="8" width="6.85546875" style="3" customWidth="1"/>
    <col min="9" max="9" width="10" style="3" bestFit="1" customWidth="1"/>
    <col min="10" max="10" width="11.42578125" style="3" bestFit="1" customWidth="1"/>
    <col min="11" max="11" width="6.7109375" style="3" bestFit="1" customWidth="1"/>
    <col min="12" max="12" width="10.5703125" style="3" bestFit="1" customWidth="1"/>
    <col min="13" max="13" width="15.7109375" style="2" customWidth="1"/>
    <col min="14" max="14" width="9.7109375" style="1" customWidth="1"/>
    <col min="15" max="15" width="11.5703125" style="1"/>
    <col min="16" max="16" width="18.7109375" style="1" customWidth="1"/>
    <col min="17" max="16384" width="11.5703125" style="1"/>
  </cols>
  <sheetData>
    <row r="1" spans="1:17" ht="27.6" customHeight="1" x14ac:dyDescent="0.35">
      <c r="A1" s="26" t="s">
        <v>135</v>
      </c>
      <c r="B1" s="26"/>
      <c r="C1" s="26"/>
      <c r="D1" s="26"/>
      <c r="E1" s="26"/>
      <c r="F1" s="26"/>
      <c r="G1" s="26"/>
      <c r="H1" s="26"/>
      <c r="I1" s="26"/>
      <c r="J1" s="26"/>
      <c r="K1" s="26"/>
      <c r="L1" s="26"/>
      <c r="M1" s="26"/>
    </row>
    <row r="2" spans="1:17" ht="4.9000000000000004" customHeight="1" x14ac:dyDescent="0.25">
      <c r="B2" s="8"/>
    </row>
    <row r="3" spans="1:17" ht="39.6" customHeight="1" x14ac:dyDescent="0.25">
      <c r="A3" s="27" t="s">
        <v>160</v>
      </c>
      <c r="B3" s="28"/>
      <c r="I3" s="4" t="s">
        <v>2</v>
      </c>
      <c r="J3" s="4" t="s">
        <v>3</v>
      </c>
      <c r="K3" s="4" t="s">
        <v>4</v>
      </c>
      <c r="L3" s="4" t="s">
        <v>5</v>
      </c>
      <c r="M3" s="4" t="s">
        <v>124</v>
      </c>
      <c r="O3" s="23" t="s">
        <v>155</v>
      </c>
      <c r="P3" s="23"/>
      <c r="Q3" s="23"/>
    </row>
    <row r="4" spans="1:17" ht="39.6" customHeight="1" x14ac:dyDescent="0.25">
      <c r="A4" s="29"/>
      <c r="B4" s="30"/>
      <c r="D4" s="24" t="s">
        <v>153</v>
      </c>
      <c r="E4" s="24"/>
      <c r="F4" s="24"/>
      <c r="G4" s="24"/>
      <c r="H4" s="24"/>
      <c r="I4" s="4">
        <f>SUMIF($H$10:$H$207,"über BImSchG",I10:I207)</f>
        <v>114930</v>
      </c>
      <c r="J4" s="19">
        <f>SUMIF($H$10:$H$207,"über BImSchG",J10:J207)</f>
        <v>351500</v>
      </c>
      <c r="K4" s="4">
        <f>SUMIF($H$10:$H$207,"über BImSchG",K10:K207)</f>
        <v>0</v>
      </c>
      <c r="L4" s="19">
        <f>SUMIF($H$10:$H$207,"über BImSchG",L10:L207)</f>
        <v>13000</v>
      </c>
      <c r="M4" s="4">
        <f>SUM(I4:L4)</f>
        <v>479430</v>
      </c>
      <c r="O4" s="23"/>
      <c r="P4" s="23"/>
      <c r="Q4" s="23"/>
    </row>
    <row r="5" spans="1:17" ht="39.6" customHeight="1" x14ac:dyDescent="0.25">
      <c r="A5" s="29"/>
      <c r="B5" s="30"/>
      <c r="D5" s="24" t="s">
        <v>159</v>
      </c>
      <c r="E5" s="24"/>
      <c r="F5" s="24"/>
      <c r="G5" s="24"/>
      <c r="H5" s="24"/>
      <c r="I5" s="4">
        <f>SUM(I10:I208)</f>
        <v>119730</v>
      </c>
      <c r="J5" s="4">
        <f>SUM(J10:J208)</f>
        <v>432700</v>
      </c>
      <c r="K5" s="4">
        <f>SUM(K10:K208)</f>
        <v>0</v>
      </c>
      <c r="L5" s="19">
        <f>SUM(L10:L208)</f>
        <v>42000</v>
      </c>
      <c r="M5" s="4">
        <f>SUM(I5:L5)</f>
        <v>594430</v>
      </c>
      <c r="O5" s="25" t="s">
        <v>154</v>
      </c>
      <c r="P5" s="25"/>
      <c r="Q5" s="25"/>
    </row>
    <row r="6" spans="1:17" ht="39.6" customHeight="1" x14ac:dyDescent="0.25">
      <c r="A6" s="31"/>
      <c r="B6" s="32"/>
      <c r="D6" s="22"/>
      <c r="E6" s="22"/>
      <c r="F6" s="22"/>
      <c r="G6" s="22"/>
      <c r="H6" s="22"/>
      <c r="I6" s="10"/>
      <c r="J6" s="10"/>
      <c r="K6" s="10"/>
      <c r="L6" s="10"/>
      <c r="O6" s="25"/>
      <c r="P6" s="25"/>
      <c r="Q6" s="25"/>
    </row>
    <row r="7" spans="1:17" ht="4.1500000000000004" customHeight="1" x14ac:dyDescent="0.25">
      <c r="A7" s="9"/>
      <c r="B7" s="9"/>
    </row>
    <row r="8" spans="1:17" x14ac:dyDescent="0.25">
      <c r="A8" s="14"/>
      <c r="B8" s="14"/>
      <c r="C8" s="14"/>
      <c r="D8" s="21" t="s">
        <v>121</v>
      </c>
      <c r="E8" s="21"/>
      <c r="F8" s="21"/>
      <c r="G8" s="21"/>
      <c r="H8" s="21"/>
      <c r="I8" s="21" t="s">
        <v>6</v>
      </c>
      <c r="J8" s="21"/>
      <c r="K8" s="21"/>
      <c r="L8" s="21"/>
      <c r="M8" s="15"/>
      <c r="N8" s="14"/>
    </row>
    <row r="9" spans="1:17" x14ac:dyDescent="0.25">
      <c r="A9" s="14" t="s">
        <v>0</v>
      </c>
      <c r="B9" s="14" t="s">
        <v>1</v>
      </c>
      <c r="C9" s="14" t="s">
        <v>161</v>
      </c>
      <c r="D9" s="16" t="s">
        <v>2</v>
      </c>
      <c r="E9" s="16" t="s">
        <v>3</v>
      </c>
      <c r="F9" s="16" t="s">
        <v>4</v>
      </c>
      <c r="G9" s="16" t="s">
        <v>5</v>
      </c>
      <c r="H9" s="17" t="s">
        <v>149</v>
      </c>
      <c r="I9" s="16" t="s">
        <v>2</v>
      </c>
      <c r="J9" s="16" t="s">
        <v>3</v>
      </c>
      <c r="K9" s="16" t="s">
        <v>4</v>
      </c>
      <c r="L9" s="16" t="s">
        <v>5</v>
      </c>
      <c r="M9" s="15" t="s">
        <v>162</v>
      </c>
      <c r="N9" s="14" t="s">
        <v>21</v>
      </c>
    </row>
    <row r="10" spans="1:17" x14ac:dyDescent="0.25">
      <c r="A10" s="6" t="s">
        <v>157</v>
      </c>
      <c r="B10" s="5" t="s">
        <v>31</v>
      </c>
      <c r="C10" s="5" t="s">
        <v>32</v>
      </c>
      <c r="D10" s="4"/>
      <c r="E10" s="4">
        <v>70000</v>
      </c>
      <c r="F10" s="4"/>
      <c r="G10" s="4"/>
      <c r="H10" s="4" t="s">
        <v>150</v>
      </c>
      <c r="I10" s="4"/>
      <c r="J10" s="4">
        <v>70000</v>
      </c>
      <c r="K10" s="4"/>
      <c r="L10" s="4"/>
      <c r="M10" s="20">
        <v>40775</v>
      </c>
      <c r="N10" s="7" t="s">
        <v>142</v>
      </c>
    </row>
    <row r="11" spans="1:17" x14ac:dyDescent="0.25">
      <c r="A11" s="5" t="s">
        <v>141</v>
      </c>
      <c r="B11" s="5" t="s">
        <v>28</v>
      </c>
      <c r="C11" s="5" t="s">
        <v>136</v>
      </c>
      <c r="D11" s="4"/>
      <c r="E11" s="4">
        <v>19000</v>
      </c>
      <c r="F11" s="4"/>
      <c r="G11" s="4"/>
      <c r="H11" s="4" t="s">
        <v>151</v>
      </c>
      <c r="I11" s="4"/>
      <c r="J11" s="4">
        <v>19000</v>
      </c>
      <c r="K11" s="4"/>
      <c r="L11" s="4"/>
      <c r="M11" s="20">
        <v>40946</v>
      </c>
      <c r="N11" s="7" t="s">
        <v>140</v>
      </c>
    </row>
    <row r="12" spans="1:17" x14ac:dyDescent="0.25">
      <c r="A12" s="5" t="s">
        <v>147</v>
      </c>
      <c r="B12" s="5" t="s">
        <v>39</v>
      </c>
      <c r="C12" s="5" t="s">
        <v>32</v>
      </c>
      <c r="D12" s="4"/>
      <c r="E12" s="4">
        <v>25000</v>
      </c>
      <c r="F12" s="4"/>
      <c r="G12" s="4"/>
      <c r="H12" s="4" t="s">
        <v>151</v>
      </c>
      <c r="I12" s="4"/>
      <c r="J12" s="4">
        <v>25000</v>
      </c>
      <c r="K12" s="4"/>
      <c r="L12" s="4"/>
      <c r="M12" s="20">
        <v>42551</v>
      </c>
      <c r="N12" s="7" t="s">
        <v>148</v>
      </c>
    </row>
    <row r="13" spans="1:17" x14ac:dyDescent="0.25">
      <c r="A13" s="5" t="s">
        <v>145</v>
      </c>
      <c r="B13" s="5" t="s">
        <v>42</v>
      </c>
      <c r="C13" s="5" t="s">
        <v>32</v>
      </c>
      <c r="D13" s="4"/>
      <c r="E13" s="4">
        <v>50000</v>
      </c>
      <c r="F13" s="4"/>
      <c r="G13" s="4"/>
      <c r="H13" s="4" t="s">
        <v>150</v>
      </c>
      <c r="I13" s="4"/>
      <c r="J13" s="4">
        <v>22000</v>
      </c>
      <c r="K13" s="4"/>
      <c r="L13" s="4"/>
      <c r="M13" s="20">
        <v>42677</v>
      </c>
      <c r="N13" s="7" t="s">
        <v>146</v>
      </c>
    </row>
    <row r="14" spans="1:17" x14ac:dyDescent="0.25">
      <c r="A14" s="6" t="s">
        <v>137</v>
      </c>
      <c r="B14" s="5" t="s">
        <v>166</v>
      </c>
      <c r="C14" s="5" t="s">
        <v>8</v>
      </c>
      <c r="D14" s="4" t="s">
        <v>139</v>
      </c>
      <c r="E14" s="4"/>
      <c r="F14" s="4"/>
      <c r="G14" s="4"/>
      <c r="H14" s="4" t="s">
        <v>151</v>
      </c>
      <c r="I14" s="4">
        <v>1000</v>
      </c>
      <c r="J14" s="4"/>
      <c r="K14" s="4"/>
      <c r="L14" s="4"/>
      <c r="M14" s="20">
        <v>40745</v>
      </c>
      <c r="N14" s="7" t="s">
        <v>138</v>
      </c>
    </row>
    <row r="15" spans="1:17" x14ac:dyDescent="0.25">
      <c r="A15" s="5" t="s">
        <v>70</v>
      </c>
      <c r="B15" s="5" t="s">
        <v>42</v>
      </c>
      <c r="C15" s="5" t="s">
        <v>8</v>
      </c>
      <c r="D15" s="4" t="s">
        <v>132</v>
      </c>
      <c r="E15" s="4"/>
      <c r="F15" s="4"/>
      <c r="G15" s="4"/>
      <c r="H15" s="4" t="s">
        <v>150</v>
      </c>
      <c r="I15" s="4">
        <v>1200</v>
      </c>
      <c r="J15" s="4"/>
      <c r="K15" s="4"/>
      <c r="L15" s="4"/>
      <c r="M15" s="18">
        <v>44340</v>
      </c>
      <c r="N15" s="7" t="s">
        <v>163</v>
      </c>
    </row>
    <row r="16" spans="1:17" x14ac:dyDescent="0.25">
      <c r="A16" s="5" t="s">
        <v>7</v>
      </c>
      <c r="B16" s="5" t="s">
        <v>22</v>
      </c>
      <c r="C16" s="5" t="s">
        <v>8</v>
      </c>
      <c r="D16" s="4">
        <v>60000</v>
      </c>
      <c r="E16" s="4"/>
      <c r="F16" s="4"/>
      <c r="G16" s="4"/>
      <c r="H16" s="4" t="s">
        <v>150</v>
      </c>
      <c r="I16" s="11">
        <v>57500</v>
      </c>
      <c r="J16" s="4"/>
      <c r="K16" s="4"/>
      <c r="L16" s="4"/>
      <c r="M16" s="18">
        <v>44285</v>
      </c>
      <c r="N16" s="7" t="s">
        <v>104</v>
      </c>
    </row>
    <row r="17" spans="1:14" x14ac:dyDescent="0.25">
      <c r="A17" s="6" t="s">
        <v>79</v>
      </c>
      <c r="B17" s="5" t="s">
        <v>22</v>
      </c>
      <c r="C17" s="5" t="s">
        <v>9</v>
      </c>
      <c r="D17" s="4">
        <v>9000</v>
      </c>
      <c r="E17" s="4"/>
      <c r="F17" s="4"/>
      <c r="G17" s="4"/>
      <c r="H17" s="4" t="s">
        <v>150</v>
      </c>
      <c r="I17" s="4">
        <v>3000</v>
      </c>
      <c r="J17" s="4"/>
      <c r="K17" s="4"/>
      <c r="L17" s="4"/>
      <c r="M17" s="18">
        <v>44255</v>
      </c>
      <c r="N17" s="7" t="s">
        <v>103</v>
      </c>
    </row>
    <row r="18" spans="1:14" x14ac:dyDescent="0.25">
      <c r="A18" s="6" t="s">
        <v>78</v>
      </c>
      <c r="B18" s="5" t="s">
        <v>166</v>
      </c>
      <c r="C18" s="5" t="s">
        <v>12</v>
      </c>
      <c r="D18" s="4">
        <v>2200</v>
      </c>
      <c r="E18" s="4"/>
      <c r="F18" s="4"/>
      <c r="G18" s="4"/>
      <c r="H18" s="4" t="s">
        <v>150</v>
      </c>
      <c r="I18" s="4">
        <v>1200</v>
      </c>
      <c r="J18" s="4"/>
      <c r="K18" s="4"/>
      <c r="L18" s="4"/>
      <c r="M18" s="18">
        <v>44049</v>
      </c>
      <c r="N18" s="7" t="s">
        <v>122</v>
      </c>
    </row>
    <row r="19" spans="1:14" x14ac:dyDescent="0.25">
      <c r="A19" s="5" t="s">
        <v>11</v>
      </c>
      <c r="B19" s="5" t="s">
        <v>41</v>
      </c>
      <c r="C19" s="5" t="s">
        <v>9</v>
      </c>
      <c r="D19" s="4">
        <v>5000</v>
      </c>
      <c r="E19" s="4"/>
      <c r="F19" s="4"/>
      <c r="G19" s="4"/>
      <c r="H19" s="4" t="s">
        <v>150</v>
      </c>
      <c r="I19" s="4">
        <v>5000</v>
      </c>
      <c r="J19" s="4"/>
      <c r="K19" s="4"/>
      <c r="L19" s="4"/>
      <c r="M19" s="18">
        <v>44028</v>
      </c>
      <c r="N19" s="7" t="s">
        <v>96</v>
      </c>
    </row>
    <row r="20" spans="1:14" x14ac:dyDescent="0.25">
      <c r="A20" s="5" t="s">
        <v>26</v>
      </c>
      <c r="B20" s="5" t="s">
        <v>41</v>
      </c>
      <c r="C20" s="5" t="s">
        <v>25</v>
      </c>
      <c r="D20" s="4"/>
      <c r="E20" s="4">
        <v>2000</v>
      </c>
      <c r="F20" s="4"/>
      <c r="G20" s="4"/>
      <c r="H20" s="4" t="s">
        <v>151</v>
      </c>
      <c r="I20" s="4"/>
      <c r="J20" s="4">
        <v>2000</v>
      </c>
      <c r="K20" s="4"/>
      <c r="L20" s="4"/>
      <c r="M20" s="18">
        <v>44005</v>
      </c>
      <c r="N20" s="7" t="s">
        <v>101</v>
      </c>
    </row>
    <row r="21" spans="1:14" x14ac:dyDescent="0.25">
      <c r="A21" s="6" t="s">
        <v>77</v>
      </c>
      <c r="B21" s="5" t="s">
        <v>27</v>
      </c>
      <c r="C21" s="5" t="s">
        <v>25</v>
      </c>
      <c r="D21" s="4"/>
      <c r="E21" s="4" t="s">
        <v>128</v>
      </c>
      <c r="F21" s="4"/>
      <c r="G21" s="4"/>
      <c r="H21" s="4" t="s">
        <v>151</v>
      </c>
      <c r="I21" s="4"/>
      <c r="J21" s="4">
        <v>2200</v>
      </c>
      <c r="K21" s="4"/>
      <c r="L21" s="4"/>
      <c r="M21" s="18">
        <v>44002</v>
      </c>
      <c r="N21" s="7" t="s">
        <v>100</v>
      </c>
    </row>
    <row r="22" spans="1:14" x14ac:dyDescent="0.25">
      <c r="A22" s="5" t="s">
        <v>45</v>
      </c>
      <c r="B22" s="5" t="s">
        <v>27</v>
      </c>
      <c r="C22" s="5" t="s">
        <v>25</v>
      </c>
      <c r="D22" s="4"/>
      <c r="E22" s="4" t="s">
        <v>127</v>
      </c>
      <c r="F22" s="4"/>
      <c r="G22" s="4"/>
      <c r="H22" s="4" t="s">
        <v>151</v>
      </c>
      <c r="I22" s="4"/>
      <c r="J22" s="4">
        <v>5500</v>
      </c>
      <c r="K22" s="4"/>
      <c r="L22" s="4"/>
      <c r="M22" s="18">
        <v>43981</v>
      </c>
      <c r="N22" s="7" t="s">
        <v>98</v>
      </c>
    </row>
    <row r="23" spans="1:14" x14ac:dyDescent="0.25">
      <c r="A23" s="6" t="s">
        <v>13</v>
      </c>
      <c r="B23" s="5" t="s">
        <v>39</v>
      </c>
      <c r="C23" s="5" t="s">
        <v>2</v>
      </c>
      <c r="D23" s="4">
        <v>1000</v>
      </c>
      <c r="E23" s="4"/>
      <c r="F23" s="4"/>
      <c r="G23" s="4"/>
      <c r="H23" s="4" t="s">
        <v>151</v>
      </c>
      <c r="I23" s="4">
        <v>1000</v>
      </c>
      <c r="J23" s="4"/>
      <c r="K23" s="4"/>
      <c r="L23" s="4"/>
      <c r="M23" s="18">
        <v>43950</v>
      </c>
      <c r="N23" s="7" t="s">
        <v>119</v>
      </c>
    </row>
    <row r="24" spans="1:14" x14ac:dyDescent="0.25">
      <c r="A24" s="6" t="s">
        <v>24</v>
      </c>
      <c r="B24" s="5" t="s">
        <v>41</v>
      </c>
      <c r="C24" s="5" t="s">
        <v>25</v>
      </c>
      <c r="D24" s="4"/>
      <c r="E24" s="4" t="s">
        <v>133</v>
      </c>
      <c r="F24" s="4"/>
      <c r="G24" s="4"/>
      <c r="H24" s="4" t="s">
        <v>151</v>
      </c>
      <c r="I24" s="4"/>
      <c r="J24" s="4">
        <v>1000</v>
      </c>
      <c r="K24" s="4"/>
      <c r="L24" s="4"/>
      <c r="M24" s="18">
        <v>43939</v>
      </c>
      <c r="N24" s="7" t="s">
        <v>102</v>
      </c>
    </row>
    <row r="25" spans="1:14" x14ac:dyDescent="0.25">
      <c r="A25" s="6" t="s">
        <v>23</v>
      </c>
      <c r="B25" s="5" t="s">
        <v>39</v>
      </c>
      <c r="C25" s="5" t="s">
        <v>2</v>
      </c>
      <c r="D25" s="4"/>
      <c r="E25" s="4"/>
      <c r="F25" s="4"/>
      <c r="G25" s="4"/>
      <c r="H25" s="4" t="s">
        <v>150</v>
      </c>
      <c r="I25" s="4">
        <v>2500</v>
      </c>
      <c r="J25" s="4"/>
      <c r="K25" s="4"/>
      <c r="L25" s="4"/>
      <c r="M25" s="18">
        <v>43908</v>
      </c>
      <c r="N25" s="7" t="s">
        <v>97</v>
      </c>
    </row>
    <row r="26" spans="1:14" x14ac:dyDescent="0.25">
      <c r="A26" s="6" t="s">
        <v>75</v>
      </c>
      <c r="B26" s="5" t="s">
        <v>166</v>
      </c>
      <c r="C26" s="5" t="s">
        <v>25</v>
      </c>
      <c r="D26" s="4"/>
      <c r="E26" s="4" t="s">
        <v>130</v>
      </c>
      <c r="F26" s="4"/>
      <c r="G26" s="4"/>
      <c r="H26" s="4" t="s">
        <v>134</v>
      </c>
      <c r="I26" s="4"/>
      <c r="J26" s="4">
        <v>5000</v>
      </c>
      <c r="K26" s="4"/>
      <c r="L26" s="4"/>
      <c r="M26" s="18">
        <v>43854</v>
      </c>
      <c r="N26" s="7" t="s">
        <v>99</v>
      </c>
    </row>
    <row r="27" spans="1:14" x14ac:dyDescent="0.25">
      <c r="A27" s="6" t="s">
        <v>30</v>
      </c>
      <c r="B27" s="5" t="s">
        <v>31</v>
      </c>
      <c r="C27" s="5" t="s">
        <v>34</v>
      </c>
      <c r="D27" s="4"/>
      <c r="E27" s="4"/>
      <c r="F27" s="4"/>
      <c r="G27" s="4">
        <v>7000</v>
      </c>
      <c r="H27" s="4" t="s">
        <v>151</v>
      </c>
      <c r="I27" s="4"/>
      <c r="J27" s="4"/>
      <c r="K27" s="4"/>
      <c r="L27" s="4">
        <v>5000</v>
      </c>
      <c r="M27" s="18">
        <v>43675</v>
      </c>
      <c r="N27" s="7" t="s">
        <v>117</v>
      </c>
    </row>
    <row r="28" spans="1:14" x14ac:dyDescent="0.25">
      <c r="A28" s="6" t="s">
        <v>156</v>
      </c>
      <c r="B28" s="5" t="s">
        <v>28</v>
      </c>
      <c r="C28" s="5" t="s">
        <v>32</v>
      </c>
      <c r="D28" s="4"/>
      <c r="E28" s="4"/>
      <c r="F28" s="4"/>
      <c r="G28" s="4"/>
      <c r="H28" s="4" t="s">
        <v>150</v>
      </c>
      <c r="I28" s="4"/>
      <c r="J28" s="4">
        <v>86500</v>
      </c>
      <c r="K28" s="4"/>
      <c r="L28" s="4"/>
      <c r="M28" s="18">
        <v>43671</v>
      </c>
      <c r="N28" s="7" t="s">
        <v>93</v>
      </c>
    </row>
    <row r="29" spans="1:14" x14ac:dyDescent="0.25">
      <c r="A29" s="6" t="s">
        <v>17</v>
      </c>
      <c r="B29" s="5" t="s">
        <v>22</v>
      </c>
      <c r="C29" s="5" t="s">
        <v>9</v>
      </c>
      <c r="D29" s="4">
        <v>10000</v>
      </c>
      <c r="E29" s="4"/>
      <c r="F29" s="4"/>
      <c r="G29" s="4"/>
      <c r="H29" s="4" t="s">
        <v>150</v>
      </c>
      <c r="I29" s="4">
        <v>2500</v>
      </c>
      <c r="J29" s="4"/>
      <c r="K29" s="4"/>
      <c r="L29" s="4"/>
      <c r="M29" s="18">
        <v>43668</v>
      </c>
      <c r="N29" s="7" t="s">
        <v>95</v>
      </c>
    </row>
    <row r="30" spans="1:14" x14ac:dyDescent="0.25">
      <c r="A30" s="6" t="s">
        <v>76</v>
      </c>
      <c r="B30" s="5" t="s">
        <v>39</v>
      </c>
      <c r="C30" s="5" t="s">
        <v>2</v>
      </c>
      <c r="D30" s="4"/>
      <c r="E30" s="4"/>
      <c r="F30" s="4"/>
      <c r="G30" s="4"/>
      <c r="H30" s="4" t="s">
        <v>150</v>
      </c>
      <c r="I30" s="4">
        <v>1500</v>
      </c>
      <c r="J30" s="4"/>
      <c r="K30" s="4"/>
      <c r="L30" s="4"/>
      <c r="M30" s="18">
        <v>43617</v>
      </c>
      <c r="N30" s="7" t="s">
        <v>64</v>
      </c>
    </row>
    <row r="31" spans="1:14" x14ac:dyDescent="0.25">
      <c r="A31" s="6" t="s">
        <v>158</v>
      </c>
      <c r="B31" s="5" t="s">
        <v>166</v>
      </c>
      <c r="C31" s="5" t="s">
        <v>2</v>
      </c>
      <c r="D31" s="4"/>
      <c r="E31" s="4"/>
      <c r="F31" s="4"/>
      <c r="G31" s="4"/>
      <c r="H31" s="4" t="s">
        <v>150</v>
      </c>
      <c r="I31" s="4">
        <v>1500</v>
      </c>
      <c r="J31" s="4"/>
      <c r="K31" s="4"/>
      <c r="L31" s="4"/>
      <c r="M31" s="18">
        <v>43609</v>
      </c>
      <c r="N31" s="7" t="s">
        <v>62</v>
      </c>
    </row>
    <row r="32" spans="1:14" x14ac:dyDescent="0.25">
      <c r="A32" s="5" t="s">
        <v>44</v>
      </c>
      <c r="B32" s="5" t="s">
        <v>39</v>
      </c>
      <c r="C32" s="5" t="s">
        <v>33</v>
      </c>
      <c r="D32" s="4"/>
      <c r="E32" s="4"/>
      <c r="F32" s="4"/>
      <c r="G32" s="4">
        <v>6000</v>
      </c>
      <c r="H32" s="4" t="s">
        <v>151</v>
      </c>
      <c r="I32" s="4"/>
      <c r="J32" s="4"/>
      <c r="K32" s="4"/>
      <c r="L32" s="4">
        <v>5500</v>
      </c>
      <c r="M32" s="18">
        <v>43599</v>
      </c>
      <c r="N32" s="7" t="s">
        <v>94</v>
      </c>
    </row>
    <row r="33" spans="1:14" x14ac:dyDescent="0.25">
      <c r="A33" s="6" t="s">
        <v>74</v>
      </c>
      <c r="B33" s="5" t="s">
        <v>39</v>
      </c>
      <c r="C33" s="5" t="s">
        <v>2</v>
      </c>
      <c r="D33" s="4"/>
      <c r="E33" s="4"/>
      <c r="F33" s="4"/>
      <c r="G33" s="4"/>
      <c r="H33" s="4" t="s">
        <v>150</v>
      </c>
      <c r="I33" s="4">
        <v>2150</v>
      </c>
      <c r="J33" s="4"/>
      <c r="K33" s="4"/>
      <c r="L33" s="4"/>
      <c r="M33" s="18">
        <v>43565</v>
      </c>
      <c r="N33" s="7" t="s">
        <v>48</v>
      </c>
    </row>
    <row r="34" spans="1:14" x14ac:dyDescent="0.25">
      <c r="A34" s="5" t="s">
        <v>29</v>
      </c>
      <c r="B34" s="5" t="s">
        <v>39</v>
      </c>
      <c r="C34" s="5" t="s">
        <v>2</v>
      </c>
      <c r="D34" s="4" t="s">
        <v>131</v>
      </c>
      <c r="E34" s="4"/>
      <c r="F34" s="4"/>
      <c r="G34" s="4"/>
      <c r="H34" s="4" t="s">
        <v>152</v>
      </c>
      <c r="I34" s="4">
        <v>700</v>
      </c>
      <c r="J34" s="4"/>
      <c r="K34" s="4"/>
      <c r="L34" s="4"/>
      <c r="M34" s="18">
        <v>43564</v>
      </c>
      <c r="N34" s="7" t="s">
        <v>123</v>
      </c>
    </row>
    <row r="35" spans="1:14" x14ac:dyDescent="0.25">
      <c r="A35" s="5" t="s">
        <v>14</v>
      </c>
      <c r="B35" s="5" t="s">
        <v>166</v>
      </c>
      <c r="C35" s="5" t="s">
        <v>15</v>
      </c>
      <c r="D35" s="4"/>
      <c r="E35" s="4"/>
      <c r="F35" s="4"/>
      <c r="G35" s="4">
        <v>33500</v>
      </c>
      <c r="H35" s="4" t="s">
        <v>150</v>
      </c>
      <c r="I35" s="4"/>
      <c r="J35" s="4"/>
      <c r="K35" s="4"/>
      <c r="L35" s="4">
        <v>4000</v>
      </c>
      <c r="M35" s="18">
        <v>43446</v>
      </c>
      <c r="N35" s="7" t="s">
        <v>89</v>
      </c>
    </row>
    <row r="36" spans="1:14" x14ac:dyDescent="0.25">
      <c r="A36" s="5" t="s">
        <v>36</v>
      </c>
      <c r="B36" s="5" t="s">
        <v>39</v>
      </c>
      <c r="C36" s="5" t="s">
        <v>2</v>
      </c>
      <c r="D36" s="4"/>
      <c r="E36" s="4"/>
      <c r="F36" s="4"/>
      <c r="G36" s="4"/>
      <c r="H36" s="4" t="s">
        <v>150</v>
      </c>
      <c r="I36" s="4">
        <v>1700</v>
      </c>
      <c r="J36" s="4"/>
      <c r="K36" s="4"/>
      <c r="L36" s="4"/>
      <c r="M36" s="18">
        <v>43421</v>
      </c>
      <c r="N36" s="7" t="s">
        <v>54</v>
      </c>
    </row>
    <row r="37" spans="1:14" x14ac:dyDescent="0.25">
      <c r="A37" s="5" t="s">
        <v>46</v>
      </c>
      <c r="B37" s="5" t="s">
        <v>40</v>
      </c>
      <c r="C37" s="5" t="s">
        <v>37</v>
      </c>
      <c r="D37" s="4"/>
      <c r="E37" s="4">
        <v>20000</v>
      </c>
      <c r="F37" s="4"/>
      <c r="G37" s="4"/>
      <c r="H37" s="4" t="s">
        <v>150</v>
      </c>
      <c r="I37" s="4"/>
      <c r="J37" s="4">
        <v>5000</v>
      </c>
      <c r="K37" s="4"/>
      <c r="L37" s="4"/>
      <c r="M37" s="18">
        <v>43406</v>
      </c>
      <c r="N37" s="7" t="s">
        <v>88</v>
      </c>
    </row>
    <row r="38" spans="1:14" x14ac:dyDescent="0.25">
      <c r="A38" s="6" t="s">
        <v>80</v>
      </c>
      <c r="B38" s="5" t="s">
        <v>39</v>
      </c>
      <c r="C38" s="5" t="s">
        <v>38</v>
      </c>
      <c r="D38" s="4"/>
      <c r="E38" s="4" t="s">
        <v>130</v>
      </c>
      <c r="F38" s="4"/>
      <c r="G38" s="4"/>
      <c r="H38" s="4" t="s">
        <v>134</v>
      </c>
      <c r="I38" s="4"/>
      <c r="J38" s="4">
        <v>1000</v>
      </c>
      <c r="K38" s="4"/>
      <c r="L38" s="4"/>
      <c r="M38" s="18">
        <v>43354</v>
      </c>
      <c r="N38" s="7" t="s">
        <v>90</v>
      </c>
    </row>
    <row r="39" spans="1:14" x14ac:dyDescent="0.25">
      <c r="A39" s="5" t="s">
        <v>10</v>
      </c>
      <c r="B39" s="5" t="s">
        <v>39</v>
      </c>
      <c r="C39" s="5" t="s">
        <v>9</v>
      </c>
      <c r="D39" s="4">
        <v>12000</v>
      </c>
      <c r="E39" s="4"/>
      <c r="F39" s="4"/>
      <c r="G39" s="4"/>
      <c r="H39" s="4" t="s">
        <v>150</v>
      </c>
      <c r="I39" s="4">
        <v>8000</v>
      </c>
      <c r="J39" s="4"/>
      <c r="K39" s="4"/>
      <c r="L39" s="4"/>
      <c r="M39" s="18">
        <v>43296</v>
      </c>
      <c r="N39" s="7" t="s">
        <v>87</v>
      </c>
    </row>
    <row r="40" spans="1:14" x14ac:dyDescent="0.25">
      <c r="A40" s="5" t="s">
        <v>91</v>
      </c>
      <c r="B40" s="5" t="s">
        <v>35</v>
      </c>
      <c r="C40" s="5" t="s">
        <v>19</v>
      </c>
      <c r="D40" s="4"/>
      <c r="E40" s="4">
        <v>81000</v>
      </c>
      <c r="F40" s="4"/>
      <c r="G40" s="4"/>
      <c r="H40" s="4" t="s">
        <v>150</v>
      </c>
      <c r="I40" s="4"/>
      <c r="J40" s="4">
        <v>26000</v>
      </c>
      <c r="K40" s="4"/>
      <c r="L40" s="4"/>
      <c r="M40" s="18">
        <v>43275</v>
      </c>
      <c r="N40" s="7" t="s">
        <v>164</v>
      </c>
    </row>
    <row r="41" spans="1:14" x14ac:dyDescent="0.25">
      <c r="A41" s="5" t="s">
        <v>16</v>
      </c>
      <c r="B41" s="5" t="s">
        <v>166</v>
      </c>
      <c r="C41" s="5" t="s">
        <v>2</v>
      </c>
      <c r="D41" s="4">
        <f>2659+237+2422</f>
        <v>5318</v>
      </c>
      <c r="E41" s="4"/>
      <c r="F41" s="4"/>
      <c r="G41" s="4"/>
      <c r="H41" s="4" t="s">
        <v>150</v>
      </c>
      <c r="I41" s="4">
        <v>2580</v>
      </c>
      <c r="J41" s="4"/>
      <c r="K41" s="4"/>
      <c r="L41" s="4"/>
      <c r="M41" s="18">
        <v>43170</v>
      </c>
      <c r="N41" s="7" t="s">
        <v>86</v>
      </c>
    </row>
    <row r="42" spans="1:14" x14ac:dyDescent="0.25">
      <c r="A42" s="5" t="s">
        <v>44</v>
      </c>
      <c r="B42" s="5" t="s">
        <v>39</v>
      </c>
      <c r="C42" s="5" t="s">
        <v>37</v>
      </c>
      <c r="D42" s="4"/>
      <c r="E42" s="4" t="s">
        <v>130</v>
      </c>
      <c r="F42" s="4"/>
      <c r="G42" s="4"/>
      <c r="H42" s="4" t="s">
        <v>134</v>
      </c>
      <c r="I42" s="4"/>
      <c r="J42" s="4">
        <v>7500</v>
      </c>
      <c r="K42" s="4"/>
      <c r="L42" s="4"/>
      <c r="M42" s="18">
        <v>42963</v>
      </c>
      <c r="N42" s="7" t="s">
        <v>116</v>
      </c>
    </row>
    <row r="43" spans="1:14" x14ac:dyDescent="0.25">
      <c r="A43" s="5" t="s">
        <v>18</v>
      </c>
      <c r="B43" s="5" t="s">
        <v>35</v>
      </c>
      <c r="C43" s="5" t="s">
        <v>2</v>
      </c>
      <c r="D43" s="4">
        <v>6700</v>
      </c>
      <c r="E43" s="4"/>
      <c r="F43" s="4"/>
      <c r="G43" s="4"/>
      <c r="H43" s="4" t="s">
        <v>150</v>
      </c>
      <c r="I43" s="4">
        <v>2600</v>
      </c>
      <c r="J43" s="4"/>
      <c r="K43" s="4"/>
      <c r="L43" s="4"/>
      <c r="M43" s="18">
        <v>42954</v>
      </c>
      <c r="N43" s="7" t="s">
        <v>84</v>
      </c>
    </row>
    <row r="44" spans="1:14" x14ac:dyDescent="0.25">
      <c r="A44" s="5" t="s">
        <v>92</v>
      </c>
      <c r="B44" s="5" t="s">
        <v>166</v>
      </c>
      <c r="C44" s="5" t="s">
        <v>3</v>
      </c>
      <c r="D44" s="4"/>
      <c r="E44" s="4">
        <v>32000</v>
      </c>
      <c r="F44" s="4"/>
      <c r="G44" s="4"/>
      <c r="H44" s="4" t="s">
        <v>150</v>
      </c>
      <c r="I44" s="4"/>
      <c r="J44" s="4"/>
      <c r="K44" s="4"/>
      <c r="L44" s="4">
        <v>3000</v>
      </c>
      <c r="M44" s="18">
        <v>42921</v>
      </c>
      <c r="N44" s="7" t="s">
        <v>85</v>
      </c>
    </row>
    <row r="45" spans="1:14" x14ac:dyDescent="0.25">
      <c r="A45" s="5" t="s">
        <v>55</v>
      </c>
      <c r="B45" s="5" t="s">
        <v>39</v>
      </c>
      <c r="C45" s="5" t="s">
        <v>56</v>
      </c>
      <c r="D45" s="4"/>
      <c r="E45" s="4"/>
      <c r="F45" s="4"/>
      <c r="G45" s="4"/>
      <c r="H45" s="4" t="s">
        <v>152</v>
      </c>
      <c r="I45" s="4"/>
      <c r="J45" s="4"/>
      <c r="K45" s="4"/>
      <c r="L45" s="4">
        <v>8000</v>
      </c>
      <c r="M45" s="18">
        <v>42895</v>
      </c>
      <c r="N45" s="7" t="s">
        <v>113</v>
      </c>
    </row>
    <row r="46" spans="1:14" x14ac:dyDescent="0.25">
      <c r="A46" s="12" t="s">
        <v>43</v>
      </c>
      <c r="B46" s="5" t="s">
        <v>35</v>
      </c>
      <c r="C46" s="5" t="s">
        <v>20</v>
      </c>
      <c r="D46" s="4"/>
      <c r="E46" s="4"/>
      <c r="F46" s="4"/>
      <c r="G46" s="4">
        <v>40000</v>
      </c>
      <c r="H46" s="4" t="s">
        <v>150</v>
      </c>
      <c r="I46" s="4"/>
      <c r="J46" s="4"/>
      <c r="K46" s="4"/>
      <c r="L46" s="4">
        <v>6000</v>
      </c>
      <c r="M46" s="18">
        <v>42763</v>
      </c>
      <c r="N46" s="7" t="s">
        <v>114</v>
      </c>
    </row>
    <row r="47" spans="1:14" x14ac:dyDescent="0.25">
      <c r="A47" s="5" t="s">
        <v>47</v>
      </c>
      <c r="B47" s="5" t="s">
        <v>41</v>
      </c>
      <c r="C47" s="5" t="s">
        <v>9</v>
      </c>
      <c r="D47" s="4"/>
      <c r="E47" s="4"/>
      <c r="F47" s="4"/>
      <c r="G47" s="4"/>
      <c r="H47" s="4" t="s">
        <v>150</v>
      </c>
      <c r="I47" s="4">
        <v>4000</v>
      </c>
      <c r="J47" s="4"/>
      <c r="K47" s="4"/>
      <c r="L47" s="4"/>
      <c r="M47" s="18">
        <v>42510</v>
      </c>
      <c r="N47" s="7" t="s">
        <v>109</v>
      </c>
    </row>
    <row r="48" spans="1:14" x14ac:dyDescent="0.25">
      <c r="A48" s="5" t="s">
        <v>58</v>
      </c>
      <c r="B48" s="5" t="s">
        <v>35</v>
      </c>
      <c r="C48" s="5" t="s">
        <v>2</v>
      </c>
      <c r="D48" s="4"/>
      <c r="E48" s="4"/>
      <c r="F48" s="4"/>
      <c r="G48" s="4"/>
      <c r="H48" s="4" t="s">
        <v>150</v>
      </c>
      <c r="I48" s="4">
        <v>1500</v>
      </c>
      <c r="J48" s="4"/>
      <c r="K48" s="4"/>
      <c r="L48" s="4"/>
      <c r="M48" s="18">
        <v>42375</v>
      </c>
      <c r="N48" s="7" t="s">
        <v>59</v>
      </c>
    </row>
    <row r="49" spans="1:14" x14ac:dyDescent="0.25">
      <c r="A49" s="5" t="s">
        <v>49</v>
      </c>
      <c r="B49" s="5" t="s">
        <v>166</v>
      </c>
      <c r="C49" s="5" t="s">
        <v>9</v>
      </c>
      <c r="D49" s="4"/>
      <c r="E49" s="4"/>
      <c r="F49" s="4"/>
      <c r="G49" s="4"/>
      <c r="H49" s="4" t="s">
        <v>150</v>
      </c>
      <c r="I49" s="4">
        <v>1800</v>
      </c>
      <c r="J49" s="4"/>
      <c r="K49" s="4"/>
      <c r="L49" s="4"/>
      <c r="M49" s="18">
        <v>42333</v>
      </c>
      <c r="N49" s="7" t="s">
        <v>50</v>
      </c>
    </row>
    <row r="50" spans="1:14" x14ac:dyDescent="0.25">
      <c r="A50" s="5" t="s">
        <v>66</v>
      </c>
      <c r="B50" s="5" t="s">
        <v>27</v>
      </c>
      <c r="C50" s="5" t="s">
        <v>25</v>
      </c>
      <c r="D50" s="4">
        <v>100000</v>
      </c>
      <c r="E50" s="4"/>
      <c r="F50" s="4"/>
      <c r="G50" s="4"/>
      <c r="H50" s="4" t="s">
        <v>150</v>
      </c>
      <c r="I50" s="4"/>
      <c r="J50" s="4">
        <v>30000</v>
      </c>
      <c r="K50" s="4"/>
      <c r="L50" s="4"/>
      <c r="M50" s="18">
        <v>42303</v>
      </c>
      <c r="N50" s="7" t="s">
        <v>83</v>
      </c>
    </row>
    <row r="51" spans="1:14" x14ac:dyDescent="0.25">
      <c r="A51" s="5" t="s">
        <v>51</v>
      </c>
      <c r="B51" s="5" t="s">
        <v>39</v>
      </c>
      <c r="C51" s="5" t="s">
        <v>8</v>
      </c>
      <c r="D51" s="4" t="s">
        <v>130</v>
      </c>
      <c r="E51" s="4"/>
      <c r="F51" s="4"/>
      <c r="G51" s="4"/>
      <c r="H51" s="4" t="s">
        <v>134</v>
      </c>
      <c r="I51" s="4">
        <v>1000</v>
      </c>
      <c r="J51" s="4"/>
      <c r="K51" s="4"/>
      <c r="L51" s="4"/>
      <c r="M51" s="18">
        <v>42301</v>
      </c>
      <c r="N51" s="7" t="s">
        <v>118</v>
      </c>
    </row>
    <row r="52" spans="1:14" x14ac:dyDescent="0.25">
      <c r="A52" s="5" t="s">
        <v>60</v>
      </c>
      <c r="B52" s="5" t="s">
        <v>166</v>
      </c>
      <c r="C52" s="5" t="s">
        <v>61</v>
      </c>
      <c r="D52" s="4"/>
      <c r="E52" s="4"/>
      <c r="F52" s="4"/>
      <c r="G52" s="4" t="s">
        <v>129</v>
      </c>
      <c r="H52" s="4" t="s">
        <v>134</v>
      </c>
      <c r="I52" s="4"/>
      <c r="J52" s="4"/>
      <c r="K52" s="4"/>
      <c r="L52" s="4">
        <v>2500</v>
      </c>
      <c r="M52" s="18">
        <v>42235</v>
      </c>
      <c r="N52" s="7" t="s">
        <v>112</v>
      </c>
    </row>
    <row r="53" spans="1:14" x14ac:dyDescent="0.25">
      <c r="A53" s="5" t="s">
        <v>63</v>
      </c>
      <c r="B53" s="5" t="s">
        <v>39</v>
      </c>
      <c r="C53" s="5" t="s">
        <v>65</v>
      </c>
      <c r="D53" s="4"/>
      <c r="E53" s="4"/>
      <c r="F53" s="4"/>
      <c r="G53" s="4"/>
      <c r="H53" s="4" t="s">
        <v>150</v>
      </c>
      <c r="I53" s="4">
        <v>1700</v>
      </c>
      <c r="J53" s="4"/>
      <c r="K53" s="4"/>
      <c r="L53" s="4"/>
      <c r="M53" s="18">
        <v>42231</v>
      </c>
      <c r="N53" s="7" t="s">
        <v>53</v>
      </c>
    </row>
    <row r="54" spans="1:14" x14ac:dyDescent="0.25">
      <c r="A54" s="5" t="s">
        <v>67</v>
      </c>
      <c r="B54" s="5" t="s">
        <v>166</v>
      </c>
      <c r="C54" s="5" t="s">
        <v>25</v>
      </c>
      <c r="D54" s="4"/>
      <c r="E54" s="4">
        <v>17000</v>
      </c>
      <c r="F54" s="4"/>
      <c r="G54" s="4"/>
      <c r="H54" s="4" t="s">
        <v>150</v>
      </c>
      <c r="I54" s="4"/>
      <c r="J54" s="4">
        <v>17000</v>
      </c>
      <c r="K54" s="4"/>
      <c r="L54" s="4"/>
      <c r="M54" s="18">
        <v>42205</v>
      </c>
      <c r="N54" s="7" t="s">
        <v>111</v>
      </c>
    </row>
    <row r="55" spans="1:14" x14ac:dyDescent="0.25">
      <c r="A55" s="5" t="s">
        <v>52</v>
      </c>
      <c r="B55" s="5" t="s">
        <v>35</v>
      </c>
      <c r="C55" s="5" t="s">
        <v>9</v>
      </c>
      <c r="D55" s="4"/>
      <c r="E55" s="4"/>
      <c r="F55" s="4"/>
      <c r="G55" s="4"/>
      <c r="H55" s="4" t="s">
        <v>150</v>
      </c>
      <c r="I55" s="4">
        <v>2500</v>
      </c>
      <c r="J55" s="4"/>
      <c r="K55" s="4"/>
      <c r="L55" s="4"/>
      <c r="M55" s="18">
        <v>42152</v>
      </c>
      <c r="N55" s="7" t="s">
        <v>107</v>
      </c>
    </row>
    <row r="56" spans="1:14" x14ac:dyDescent="0.25">
      <c r="A56" s="5" t="s">
        <v>81</v>
      </c>
      <c r="B56" s="5" t="s">
        <v>166</v>
      </c>
      <c r="C56" s="5" t="s">
        <v>32</v>
      </c>
      <c r="D56" s="4"/>
      <c r="E56" s="4"/>
      <c r="F56" s="4"/>
      <c r="G56" s="4"/>
      <c r="H56" s="4" t="s">
        <v>150</v>
      </c>
      <c r="I56" s="4"/>
      <c r="J56" s="4">
        <v>65000</v>
      </c>
      <c r="K56" s="4"/>
      <c r="L56" s="4"/>
      <c r="M56" s="18">
        <v>42130</v>
      </c>
      <c r="N56" s="7" t="s">
        <v>82</v>
      </c>
    </row>
    <row r="57" spans="1:14" x14ac:dyDescent="0.25">
      <c r="A57" s="5" t="s">
        <v>55</v>
      </c>
      <c r="B57" s="5" t="s">
        <v>39</v>
      </c>
      <c r="C57" s="5" t="s">
        <v>34</v>
      </c>
      <c r="D57" s="4"/>
      <c r="E57" s="4"/>
      <c r="F57" s="4"/>
      <c r="G57" s="4"/>
      <c r="H57" s="4" t="s">
        <v>152</v>
      </c>
      <c r="I57" s="4"/>
      <c r="J57" s="4"/>
      <c r="K57" s="4"/>
      <c r="L57" s="4">
        <v>8000</v>
      </c>
      <c r="M57" s="18">
        <v>42105</v>
      </c>
      <c r="N57" s="7" t="s">
        <v>115</v>
      </c>
    </row>
    <row r="58" spans="1:14" x14ac:dyDescent="0.25">
      <c r="A58" s="5" t="s">
        <v>68</v>
      </c>
      <c r="B58" s="5" t="s">
        <v>39</v>
      </c>
      <c r="C58" s="5" t="s">
        <v>25</v>
      </c>
      <c r="D58" s="4"/>
      <c r="E58" s="4">
        <v>21000</v>
      </c>
      <c r="F58" s="4"/>
      <c r="G58" s="4"/>
      <c r="H58" s="4" t="s">
        <v>151</v>
      </c>
      <c r="I58" s="4"/>
      <c r="J58" s="4">
        <v>13000</v>
      </c>
      <c r="K58" s="4"/>
      <c r="L58" s="4"/>
      <c r="M58" s="18">
        <v>42054</v>
      </c>
      <c r="N58" s="7" t="s">
        <v>110</v>
      </c>
    </row>
    <row r="59" spans="1:14" x14ac:dyDescent="0.25">
      <c r="A59" s="5" t="s">
        <v>52</v>
      </c>
      <c r="B59" s="5" t="s">
        <v>35</v>
      </c>
      <c r="C59" s="5" t="s">
        <v>8</v>
      </c>
      <c r="D59" s="4" t="s">
        <v>125</v>
      </c>
      <c r="E59" s="4"/>
      <c r="F59" s="4"/>
      <c r="G59" s="4"/>
      <c r="H59" s="4" t="s">
        <v>150</v>
      </c>
      <c r="I59" s="4">
        <v>1300</v>
      </c>
      <c r="J59" s="4"/>
      <c r="K59" s="4"/>
      <c r="L59" s="4"/>
      <c r="M59" s="18">
        <v>41840</v>
      </c>
      <c r="N59" s="7" t="s">
        <v>120</v>
      </c>
    </row>
    <row r="60" spans="1:14" x14ac:dyDescent="0.25">
      <c r="A60" s="5" t="s">
        <v>11</v>
      </c>
      <c r="B60" s="5" t="s">
        <v>41</v>
      </c>
      <c r="C60" s="5" t="s">
        <v>9</v>
      </c>
      <c r="D60" s="4"/>
      <c r="E60" s="4"/>
      <c r="F60" s="4"/>
      <c r="G60" s="4"/>
      <c r="H60" s="4" t="s">
        <v>150</v>
      </c>
      <c r="I60" s="4">
        <v>2400</v>
      </c>
      <c r="J60" s="4"/>
      <c r="K60" s="4"/>
      <c r="L60" s="4"/>
      <c r="M60" s="18">
        <v>41813</v>
      </c>
      <c r="N60" s="7" t="s">
        <v>106</v>
      </c>
    </row>
    <row r="61" spans="1:14" x14ac:dyDescent="0.25">
      <c r="A61" s="5" t="s">
        <v>69</v>
      </c>
      <c r="B61" s="5" t="s">
        <v>31</v>
      </c>
      <c r="C61" s="5" t="s">
        <v>8</v>
      </c>
      <c r="D61" s="4"/>
      <c r="E61" s="4"/>
      <c r="F61" s="4"/>
      <c r="G61" s="4"/>
      <c r="H61" s="4" t="s">
        <v>150</v>
      </c>
      <c r="I61" s="4">
        <v>2300</v>
      </c>
      <c r="J61" s="4"/>
      <c r="K61" s="4"/>
      <c r="L61" s="4"/>
      <c r="M61" s="18">
        <v>40939</v>
      </c>
      <c r="N61" s="7" t="s">
        <v>105</v>
      </c>
    </row>
    <row r="62" spans="1:14" x14ac:dyDescent="0.25">
      <c r="A62" s="6" t="s">
        <v>143</v>
      </c>
      <c r="B62" s="5" t="s">
        <v>39</v>
      </c>
      <c r="C62" s="5" t="s">
        <v>32</v>
      </c>
      <c r="D62" s="4"/>
      <c r="E62" s="4">
        <v>30000</v>
      </c>
      <c r="F62" s="4"/>
      <c r="G62" s="4"/>
      <c r="H62" s="4" t="s">
        <v>150</v>
      </c>
      <c r="I62" s="4"/>
      <c r="J62" s="4">
        <v>30000</v>
      </c>
      <c r="K62" s="4"/>
      <c r="L62" s="4"/>
      <c r="M62" s="18">
        <v>40704</v>
      </c>
      <c r="N62" s="7" t="s">
        <v>144</v>
      </c>
    </row>
    <row r="63" spans="1:14" x14ac:dyDescent="0.25">
      <c r="A63" s="13" t="s">
        <v>73</v>
      </c>
      <c r="B63" s="5" t="s">
        <v>31</v>
      </c>
      <c r="C63" s="5" t="s">
        <v>2</v>
      </c>
      <c r="D63" s="4" t="s">
        <v>126</v>
      </c>
      <c r="E63" s="4"/>
      <c r="F63" s="4"/>
      <c r="G63" s="4"/>
      <c r="H63" s="4" t="s">
        <v>151</v>
      </c>
      <c r="I63" s="4">
        <v>1100</v>
      </c>
      <c r="J63" s="4"/>
      <c r="K63" s="4"/>
      <c r="L63" s="4"/>
      <c r="M63" s="18">
        <v>40107</v>
      </c>
      <c r="N63" s="7" t="s">
        <v>165</v>
      </c>
    </row>
    <row r="64" spans="1:14" x14ac:dyDescent="0.25">
      <c r="A64" s="6" t="s">
        <v>72</v>
      </c>
      <c r="B64" s="5" t="s">
        <v>42</v>
      </c>
      <c r="C64" s="5" t="s">
        <v>2</v>
      </c>
      <c r="D64" s="4"/>
      <c r="E64" s="4"/>
      <c r="F64" s="4"/>
      <c r="G64" s="4"/>
      <c r="H64" s="4" t="s">
        <v>150</v>
      </c>
      <c r="I64" s="4">
        <v>1500</v>
      </c>
      <c r="J64" s="4"/>
      <c r="K64" s="4"/>
      <c r="L64" s="4"/>
      <c r="M64" s="18">
        <v>39723</v>
      </c>
      <c r="N64" s="7" t="s">
        <v>57</v>
      </c>
    </row>
    <row r="65" spans="1:14" x14ac:dyDescent="0.25">
      <c r="A65" s="5" t="s">
        <v>71</v>
      </c>
      <c r="B65" s="5" t="s">
        <v>35</v>
      </c>
      <c r="C65" s="5" t="s">
        <v>9</v>
      </c>
      <c r="D65" s="4"/>
      <c r="E65" s="4"/>
      <c r="F65" s="4"/>
      <c r="G65" s="4"/>
      <c r="H65" s="4" t="s">
        <v>150</v>
      </c>
      <c r="I65" s="4">
        <v>3000</v>
      </c>
      <c r="J65" s="4"/>
      <c r="K65" s="4"/>
      <c r="L65" s="4"/>
      <c r="M65" s="18">
        <v>39181</v>
      </c>
      <c r="N65" s="7" t="s">
        <v>108</v>
      </c>
    </row>
  </sheetData>
  <autoFilter ref="A9:N65"/>
  <mergeCells count="9">
    <mergeCell ref="A1:M1"/>
    <mergeCell ref="A3:B6"/>
    <mergeCell ref="D4:H4"/>
    <mergeCell ref="I8:L8"/>
    <mergeCell ref="D8:H8"/>
    <mergeCell ref="D6:H6"/>
    <mergeCell ref="O3:Q4"/>
    <mergeCell ref="D5:H5"/>
    <mergeCell ref="O5:Q6"/>
  </mergeCells>
  <conditionalFormatting sqref="M2 M6:M1048576">
    <cfRule type="duplicateValues" dxfId="2" priority="5"/>
  </conditionalFormatting>
  <conditionalFormatting sqref="D4 D6">
    <cfRule type="duplicateValues" dxfId="1" priority="3"/>
  </conditionalFormatting>
  <conditionalFormatting sqref="D5">
    <cfRule type="duplicateValues" dxfId="0" priority="2"/>
  </conditionalFormatting>
  <hyperlinks>
    <hyperlink ref="N33" r:id="rId1"/>
    <hyperlink ref="N49" r:id="rId2"/>
    <hyperlink ref="N36" r:id="rId3"/>
    <hyperlink ref="N64" r:id="rId4"/>
    <hyperlink ref="N48" r:id="rId5"/>
    <hyperlink ref="N31" r:id="rId6"/>
    <hyperlink ref="N30" r:id="rId7"/>
    <hyperlink ref="N56" r:id="rId8"/>
    <hyperlink ref="N50" r:id="rId9"/>
    <hyperlink ref="N43" r:id="rId10"/>
    <hyperlink ref="N44" r:id="rId11"/>
    <hyperlink ref="N41" r:id="rId12"/>
    <hyperlink ref="N39" r:id="rId13"/>
    <hyperlink ref="N37" r:id="rId14"/>
    <hyperlink ref="N35" r:id="rId15"/>
    <hyperlink ref="N38" r:id="rId16"/>
    <hyperlink ref="N40" r:id="rId17"/>
    <hyperlink ref="N28" r:id="rId18"/>
    <hyperlink ref="N32" r:id="rId19"/>
    <hyperlink ref="N29" r:id="rId20"/>
    <hyperlink ref="N27" r:id="rId21"/>
    <hyperlink ref="N19" r:id="rId22"/>
    <hyperlink ref="N25" r:id="rId23"/>
    <hyperlink ref="N22" r:id="rId24"/>
    <hyperlink ref="N26" r:id="rId25"/>
    <hyperlink ref="N21" r:id="rId26"/>
    <hyperlink ref="N20" r:id="rId27"/>
    <hyperlink ref="N24" r:id="rId28"/>
    <hyperlink ref="N17" r:id="rId29"/>
    <hyperlink ref="N16" r:id="rId30"/>
    <hyperlink ref="N61" r:id="rId31"/>
    <hyperlink ref="N60" r:id="rId32"/>
    <hyperlink ref="N55" r:id="rId33"/>
    <hyperlink ref="N65" r:id="rId34"/>
    <hyperlink ref="N47" r:id="rId35"/>
    <hyperlink ref="N58" r:id="rId36"/>
    <hyperlink ref="N54" r:id="rId37" location="gallery&amp;0&amp;0&amp;597915"/>
    <hyperlink ref="N52" r:id="rId38"/>
    <hyperlink ref="N45" r:id="rId39"/>
    <hyperlink ref="N46" r:id="rId40"/>
    <hyperlink ref="N42" r:id="rId41"/>
    <hyperlink ref="A46" r:id="rId42"/>
    <hyperlink ref="N51" r:id="rId43"/>
    <hyperlink ref="N15" r:id="rId44"/>
    <hyperlink ref="N23" r:id="rId45"/>
    <hyperlink ref="N18" r:id="rId46"/>
    <hyperlink ref="N34" r:id="rId47"/>
    <hyperlink ref="N63" r:id="rId48"/>
    <hyperlink ref="N57" r:id="rId49"/>
  </hyperlinks>
  <pageMargins left="0.70866141732283472" right="0.70866141732283472" top="0.78740157480314965" bottom="0.78740157480314965" header="0.31496062992125984" footer="0.31496062992125984"/>
  <pageSetup paperSize="9" scale="83" fitToWidth="3" fitToHeight="2" orientation="landscape" r:id="rId50"/>
  <headerFooter>
    <oddFooter>Seite &amp;P von &amp;N</oddFooter>
  </headerFooter>
  <colBreaks count="1" manualBreakCount="1">
    <brk id="13" max="1048575" man="1"/>
  </colBreaks>
  <legacyDrawing r:id="rId5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Tabelle1!Drucktitel</vt:lpstr>
      <vt:lpstr>Tabelle1!Print_Titles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2021-07-12T15:33:55Z</cp:lastPrinted>
  <dcterms:created xsi:type="dcterms:W3CDTF">2021-05-18T12:12:21Z</dcterms:created>
  <dcterms:modified xsi:type="dcterms:W3CDTF">2021-07-13T14:52:53Z</dcterms:modified>
</cp:coreProperties>
</file>